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36" windowWidth="15252" windowHeight="8160"/>
  </bookViews>
  <sheets>
    <sheet name="Φύλλο1" sheetId="2" r:id="rId1"/>
    <sheet name="Φύλλο2" sheetId="3" r:id="rId2"/>
  </sheets>
  <calcPr calcId="145621"/>
</workbook>
</file>

<file path=xl/calcChain.xml><?xml version="1.0" encoding="utf-8"?>
<calcChain xmlns="http://schemas.openxmlformats.org/spreadsheetml/2006/main">
  <c r="J44" i="2" l="1"/>
  <c r="E44" i="2"/>
  <c r="J42" i="2"/>
  <c r="E42" i="2"/>
  <c r="J40" i="2"/>
  <c r="E40" i="2"/>
  <c r="J38" i="2"/>
  <c r="E38" i="2"/>
  <c r="J36" i="2"/>
  <c r="E36" i="2"/>
  <c r="J34" i="2"/>
  <c r="E34" i="2"/>
  <c r="J32" i="2"/>
  <c r="E32" i="2"/>
  <c r="J30" i="2"/>
  <c r="E30" i="2"/>
  <c r="J28" i="2"/>
  <c r="E28" i="2"/>
  <c r="J26" i="2"/>
  <c r="E26" i="2"/>
  <c r="J24" i="2"/>
  <c r="E24" i="2"/>
  <c r="J22" i="2"/>
  <c r="E22" i="2"/>
  <c r="J20" i="2"/>
  <c r="E20" i="2"/>
  <c r="J18" i="2"/>
  <c r="E18" i="2"/>
  <c r="J16" i="2"/>
  <c r="E16" i="2"/>
  <c r="J14" i="2"/>
  <c r="E14" i="2"/>
  <c r="J12" i="2"/>
  <c r="E12" i="2"/>
  <c r="J10" i="2"/>
  <c r="E10" i="2"/>
  <c r="J8" i="2"/>
  <c r="E8" i="2"/>
</calcChain>
</file>

<file path=xl/sharedStrings.xml><?xml version="1.0" encoding="utf-8"?>
<sst xmlns="http://schemas.openxmlformats.org/spreadsheetml/2006/main" count="69" uniqueCount="30">
  <si>
    <t>Μνημεία πόλεων</t>
  </si>
  <si>
    <t>Ονομασία μνημείου</t>
  </si>
  <si>
    <t>Πόλη</t>
  </si>
  <si>
    <t>Χώρα</t>
  </si>
  <si>
    <t>Εικόνα μνημείου</t>
  </si>
  <si>
    <t>Η μεγάλη σφίγγα της Γκίζας</t>
  </si>
  <si>
    <t>?</t>
  </si>
  <si>
    <t>Η Γοργόνα της Κοπεγχάγης</t>
  </si>
  <si>
    <t>Η απαγορευμένη πόλη</t>
  </si>
  <si>
    <t>Η Πύλη του Βραδεμβούργου</t>
  </si>
  <si>
    <t>Α/Α</t>
  </si>
  <si>
    <t>Το κρεμλίνο</t>
  </si>
  <si>
    <t>Ο πύργος του Άιφελ</t>
  </si>
  <si>
    <t>Η Αγιά Σοφιά</t>
  </si>
  <si>
    <t>Η όπερα του Σίδνεϊ</t>
  </si>
  <si>
    <t>Το Μπιγκ Μπεν</t>
  </si>
  <si>
    <t>Η γέφυρα Γκόλντεν Γκέιτ</t>
  </si>
  <si>
    <t>Ο καθεδρικός ναός της Κολωνίας</t>
  </si>
  <si>
    <t>Ο Παρθενώνας</t>
  </si>
  <si>
    <t>Ο Ιησούς του Ρίο</t>
  </si>
  <si>
    <t>Το Ερμιτάζ</t>
  </si>
  <si>
    <t>Το Κολοσσαίο</t>
  </si>
  <si>
    <t>Το άγαλμα της Ελευθερίας</t>
  </si>
  <si>
    <t>Το Τατζ Μαχάλ</t>
  </si>
  <si>
    <t>Η Πέτρα</t>
  </si>
  <si>
    <t>Η Άνγκορ Βατ</t>
  </si>
  <si>
    <t>Ο ναός της Σαγράδα Φαμίλια</t>
  </si>
  <si>
    <t>Εικόνες</t>
  </si>
  <si>
    <t xml:space="preserve">                                                                           </t>
  </si>
  <si>
    <r>
      <t xml:space="preserve">Κάνοντας έρευνα στο διαδίκτυο συμπλήρωσε τον παρακάτω πίνακα με τα </t>
    </r>
    <r>
      <rPr>
        <b/>
        <sz val="12"/>
        <color theme="1"/>
        <rFont val="Comic Sans MS"/>
        <family val="4"/>
        <charset val="161"/>
      </rPr>
      <t>ονόματα</t>
    </r>
    <r>
      <rPr>
        <sz val="12"/>
        <color theme="1"/>
        <rFont val="Comic Sans MS"/>
        <family val="4"/>
        <charset val="161"/>
      </rPr>
      <t xml:space="preserve"> των </t>
    </r>
    <r>
      <rPr>
        <b/>
        <sz val="12"/>
        <color theme="1"/>
        <rFont val="Comic Sans MS"/>
        <family val="4"/>
        <charset val="161"/>
      </rPr>
      <t>χωρών</t>
    </r>
    <r>
      <rPr>
        <sz val="12"/>
        <color theme="1"/>
        <rFont val="Comic Sans MS"/>
        <family val="4"/>
        <charset val="161"/>
      </rPr>
      <t xml:space="preserve"> και των </t>
    </r>
    <r>
      <rPr>
        <b/>
        <sz val="12"/>
        <color theme="1"/>
        <rFont val="Comic Sans MS"/>
        <family val="4"/>
        <charset val="161"/>
      </rPr>
      <t>πόλεων</t>
    </r>
    <r>
      <rPr>
        <sz val="12"/>
        <color theme="1"/>
        <rFont val="Comic Sans MS"/>
        <family val="4"/>
        <charset val="161"/>
      </rPr>
      <t xml:space="preserve"> στις οποίες βρίσκονται τα μνημεία που αναφέρονται στην πρώτη στήλη. Αν η απάντηση σου είναι σωστή (και ορθογραφικά) το αντίστοιχο κουτάκι γίνεται </t>
    </r>
    <r>
      <rPr>
        <b/>
        <sz val="12"/>
        <color rgb="FF00FF00"/>
        <rFont val="Comic Sans MS"/>
        <family val="4"/>
        <charset val="161"/>
      </rPr>
      <t>πράσινο</t>
    </r>
    <r>
      <rPr>
        <sz val="12"/>
        <color theme="1"/>
        <rFont val="Comic Sans MS"/>
        <family val="4"/>
        <charset val="161"/>
      </rPr>
      <t xml:space="preserve">, αλλιώς γίνεται </t>
    </r>
    <r>
      <rPr>
        <b/>
        <sz val="12"/>
        <color rgb="FFFF0000"/>
        <rFont val="Comic Sans MS"/>
        <family val="4"/>
        <charset val="161"/>
      </rPr>
      <t>κόκκινο</t>
    </r>
    <r>
      <rPr>
        <sz val="12"/>
        <color theme="1"/>
        <rFont val="Comic Sans MS"/>
        <family val="4"/>
        <charset val="161"/>
      </rPr>
      <t xml:space="preserve"> και πρέπει να ξαναπροσπαθήσεις. Κατόπιν στην τελευταία στήλη τοποθέτησε τις εικόνες των μνημείων, οι οποίες βρίσκονται στο τέλος της εργασίας (χρησιμοποιώντας τη μέθοδο </t>
    </r>
    <r>
      <rPr>
        <b/>
        <sz val="12"/>
        <color theme="1"/>
        <rFont val="Comic Sans MS"/>
        <family val="4"/>
        <charset val="161"/>
      </rPr>
      <t>drag and drop</t>
    </r>
    <r>
      <rPr>
        <sz val="12"/>
        <color theme="1"/>
        <rFont val="Comic Sans MS"/>
        <family val="4"/>
        <charset val="161"/>
      </rPr>
      <t>).</t>
    </r>
  </si>
</sst>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charset val="161"/>
      <scheme val="minor"/>
    </font>
    <font>
      <b/>
      <sz val="12"/>
      <color theme="1"/>
      <name val="Comic Sans MS"/>
      <family val="4"/>
      <charset val="161"/>
    </font>
    <font>
      <b/>
      <sz val="14"/>
      <color theme="1"/>
      <name val="Comic Sans MS"/>
      <family val="4"/>
      <charset val="161"/>
    </font>
    <font>
      <b/>
      <sz val="16"/>
      <color theme="1"/>
      <name val="Comic Sans MS"/>
      <family val="4"/>
      <charset val="161"/>
    </font>
    <font>
      <sz val="14"/>
      <color theme="1"/>
      <name val="Comic Sans MS"/>
      <family val="4"/>
      <charset val="161"/>
    </font>
    <font>
      <b/>
      <sz val="14"/>
      <color theme="1"/>
      <name val="Calibri"/>
      <family val="2"/>
      <charset val="161"/>
      <scheme val="minor"/>
    </font>
    <font>
      <sz val="12"/>
      <color theme="1"/>
      <name val="Comic Sans MS"/>
      <family val="4"/>
      <charset val="161"/>
    </font>
    <font>
      <b/>
      <sz val="12"/>
      <color rgb="FF00FF00"/>
      <name val="Comic Sans MS"/>
      <family val="4"/>
      <charset val="161"/>
    </font>
    <font>
      <b/>
      <sz val="12"/>
      <color rgb="FFFF0000"/>
      <name val="Comic Sans MS"/>
      <family val="4"/>
      <charset val="161"/>
    </font>
  </fonts>
  <fills count="9">
    <fill>
      <patternFill patternType="none"/>
    </fill>
    <fill>
      <patternFill patternType="gray125"/>
    </fill>
    <fill>
      <patternFill patternType="solid">
        <fgColor rgb="FFFFCC66"/>
        <bgColor indexed="64"/>
      </patternFill>
    </fill>
    <fill>
      <patternFill patternType="solid">
        <fgColor rgb="FF663300"/>
        <bgColor indexed="64"/>
      </patternFill>
    </fill>
    <fill>
      <patternFill patternType="solid">
        <fgColor rgb="FFFFFF99"/>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59999389629810485"/>
        <bgColor indexed="64"/>
      </patternFill>
    </fill>
  </fills>
  <borders count="15">
    <border>
      <left/>
      <right/>
      <top/>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s>
  <cellStyleXfs count="1">
    <xf numFmtId="0" fontId="0" fillId="0" borderId="0"/>
  </cellStyleXfs>
  <cellXfs count="57">
    <xf numFmtId="0" fontId="0" fillId="0" borderId="0" xfId="0"/>
    <xf numFmtId="0" fontId="0" fillId="4" borderId="0" xfId="0" applyFill="1"/>
    <xf numFmtId="0" fontId="5" fillId="5" borderId="12" xfId="0" applyFont="1" applyFill="1" applyBorder="1" applyAlignment="1" applyProtection="1">
      <alignment vertical="center"/>
    </xf>
    <xf numFmtId="0" fontId="0" fillId="5" borderId="0" xfId="0" applyFill="1"/>
    <xf numFmtId="0" fontId="1" fillId="6" borderId="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0" fillId="8" borderId="6" xfId="0" applyFill="1" applyBorder="1" applyAlignment="1">
      <alignment horizontal="center"/>
    </xf>
    <xf numFmtId="0" fontId="0" fillId="8" borderId="5" xfId="0" applyFill="1" applyBorder="1" applyAlignment="1">
      <alignment horizontal="center"/>
    </xf>
    <xf numFmtId="0" fontId="0" fillId="8" borderId="7" xfId="0" applyFill="1" applyBorder="1" applyAlignment="1">
      <alignment horizontal="center"/>
    </xf>
    <xf numFmtId="0" fontId="0" fillId="8" borderId="12" xfId="0" applyFill="1" applyBorder="1" applyAlignment="1">
      <alignment horizontal="center"/>
    </xf>
    <xf numFmtId="0" fontId="0" fillId="8" borderId="0" xfId="0" applyFill="1" applyBorder="1" applyAlignment="1">
      <alignment horizontal="center"/>
    </xf>
    <xf numFmtId="0" fontId="0" fillId="8" borderId="8" xfId="0" applyFill="1" applyBorder="1" applyAlignment="1">
      <alignment horizontal="center"/>
    </xf>
    <xf numFmtId="0" fontId="0" fillId="8" borderId="9" xfId="0" applyFill="1" applyBorder="1" applyAlignment="1">
      <alignment horizontal="center"/>
    </xf>
    <xf numFmtId="0" fontId="0" fillId="8" borderId="10" xfId="0" applyFill="1" applyBorder="1" applyAlignment="1">
      <alignment horizontal="center"/>
    </xf>
    <xf numFmtId="0" fontId="0" fillId="8" borderId="11" xfId="0" applyFill="1" applyBorder="1" applyAlignment="1">
      <alignment horizontal="center"/>
    </xf>
    <xf numFmtId="0" fontId="1" fillId="6" borderId="6"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6" borderId="13"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8" borderId="6"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9" xfId="0" applyFont="1" applyFill="1" applyBorder="1" applyAlignment="1">
      <alignment horizontal="center" vertical="center"/>
    </xf>
    <xf numFmtId="0" fontId="1" fillId="8" borderId="10" xfId="0" applyFont="1" applyFill="1" applyBorder="1" applyAlignment="1">
      <alignment horizontal="center" vertical="center"/>
    </xf>
    <xf numFmtId="0" fontId="1" fillId="8" borderId="11" xfId="0" applyFont="1" applyFill="1" applyBorder="1" applyAlignment="1">
      <alignment horizontal="center" vertical="center"/>
    </xf>
    <xf numFmtId="0" fontId="1" fillId="8" borderId="6"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7" xfId="0" applyFont="1" applyFill="1" applyBorder="1" applyAlignment="1" applyProtection="1">
      <alignment horizontal="center" vertical="center"/>
      <protection locked="0"/>
    </xf>
    <xf numFmtId="0" fontId="1" fillId="8" borderId="9" xfId="0" applyFont="1" applyFill="1" applyBorder="1" applyAlignment="1" applyProtection="1">
      <alignment horizontal="center" vertical="center"/>
      <protection locked="0"/>
    </xf>
    <xf numFmtId="0" fontId="1" fillId="8" borderId="10" xfId="0" applyFont="1" applyFill="1" applyBorder="1" applyAlignment="1" applyProtection="1">
      <alignment horizontal="center" vertical="center"/>
      <protection locked="0"/>
    </xf>
    <xf numFmtId="0" fontId="1" fillId="8" borderId="11"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4"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cellXfs>
  <cellStyles count="1">
    <cellStyle name="Normal" xfId="0" builtinId="0"/>
  </cellStyles>
  <dxfs count="130">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FF3300"/>
        </patternFill>
      </fill>
    </dxf>
    <dxf>
      <fill>
        <patternFill>
          <bgColor rgb="FFFF3300"/>
        </patternFill>
      </fill>
    </dxf>
    <dxf>
      <fill>
        <patternFill>
          <bgColor rgb="FF00FF00"/>
        </patternFill>
      </fill>
    </dxf>
    <dxf>
      <fill>
        <patternFill>
          <bgColor rgb="FF00FF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3300"/>
        </patternFill>
      </fill>
    </dxf>
    <dxf>
      <fill>
        <patternFill>
          <bgColor rgb="FF00FF00"/>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CC66"/>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FFCC66"/>
        </patternFill>
      </fill>
    </dxf>
    <dxf>
      <fill>
        <patternFill>
          <bgColor rgb="FF00FF00"/>
        </patternFill>
      </fill>
    </dxf>
    <dxf>
      <fill>
        <patternFill>
          <bgColor rgb="FFFF3300"/>
        </patternFill>
      </fill>
    </dxf>
    <dxf>
      <fill>
        <patternFill>
          <bgColor rgb="FF00FF00"/>
        </patternFill>
      </fill>
    </dxf>
    <dxf>
      <fill>
        <patternFill>
          <bgColor rgb="FFFFFF99"/>
        </patternFill>
      </fill>
    </dxf>
    <dxf>
      <fill>
        <patternFill>
          <bgColor rgb="FFFF3300"/>
        </patternFill>
      </fill>
    </dxf>
    <dxf>
      <fill>
        <patternFill>
          <bgColor rgb="FF00FF00"/>
        </patternFill>
      </fill>
    </dxf>
    <dxf>
      <fill>
        <patternFill>
          <bgColor rgb="FFFFFF99"/>
        </patternFill>
      </fill>
    </dxf>
  </dxfs>
  <tableStyles count="0" defaultTableStyle="TableStyleMedium9" defaultPivotStyle="PivotStyleLight16"/>
  <colors>
    <mruColors>
      <color rgb="FF990000"/>
      <color rgb="FF00FF00"/>
      <color rgb="FFFF3300"/>
      <color rgb="FFFFCC66"/>
      <color rgb="FFFFFF66"/>
      <color rgb="FFFFFF99"/>
      <color rgb="FFFF9933"/>
      <color rgb="FFCC6600"/>
      <color rgb="FFCCFF33"/>
      <color rgb="FFCC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15</xdr:col>
      <xdr:colOff>448527</xdr:colOff>
      <xdr:row>52</xdr:row>
      <xdr:rowOff>157511</xdr:rowOff>
    </xdr:from>
    <xdr:to>
      <xdr:col>18</xdr:col>
      <xdr:colOff>436454</xdr:colOff>
      <xdr:row>58</xdr:row>
      <xdr:rowOff>119911</xdr:rowOff>
    </xdr:to>
    <xdr:pic>
      <xdr:nvPicPr>
        <xdr:cNvPr id="2" name="1 - Εικόνα" descr="http://upload.wikimedia.org/wikipedia/commons/thumb/f/f6/Great_Sphinx_of_Giza_-_20080716a.jpg/350px-Great_Sphinx_of_Giza_-_20080716a.jpg"/>
        <xdr:cNvPicPr/>
      </xdr:nvPicPr>
      <xdr:blipFill>
        <a:blip xmlns:r="http://schemas.openxmlformats.org/officeDocument/2006/relationships" r:embed="rId1"/>
        <a:srcRect/>
        <a:stretch>
          <a:fillRect/>
        </a:stretch>
      </xdr:blipFill>
      <xdr:spPr bwMode="auto">
        <a:xfrm>
          <a:off x="9592527" y="30858491"/>
          <a:ext cx="1816727" cy="1036820"/>
        </a:xfrm>
        <a:prstGeom prst="rect">
          <a:avLst/>
        </a:prstGeom>
        <a:noFill/>
        <a:ln w="9525">
          <a:noFill/>
          <a:miter lim="800000"/>
          <a:headEnd/>
          <a:tailEnd/>
        </a:ln>
      </xdr:spPr>
    </xdr:pic>
    <xdr:clientData fLocksWithSheet="0"/>
  </xdr:twoCellAnchor>
  <xdr:twoCellAnchor editAs="oneCell">
    <xdr:from>
      <xdr:col>0</xdr:col>
      <xdr:colOff>127775</xdr:colOff>
      <xdr:row>72</xdr:row>
      <xdr:rowOff>43212</xdr:rowOff>
    </xdr:from>
    <xdr:to>
      <xdr:col>3</xdr:col>
      <xdr:colOff>115702</xdr:colOff>
      <xdr:row>77</xdr:row>
      <xdr:rowOff>170712</xdr:rowOff>
    </xdr:to>
    <xdr:pic>
      <xdr:nvPicPr>
        <xdr:cNvPr id="3" name="irc_mi" descr="http://farm3.staticflickr.com/2495/4142817188_59f2d7706d_b.jpg"/>
        <xdr:cNvPicPr/>
      </xdr:nvPicPr>
      <xdr:blipFill>
        <a:blip xmlns:r="http://schemas.openxmlformats.org/officeDocument/2006/relationships" r:embed="rId2" cstate="print"/>
        <a:srcRect/>
        <a:stretch>
          <a:fillRect/>
        </a:stretch>
      </xdr:blipFill>
      <xdr:spPr bwMode="auto">
        <a:xfrm>
          <a:off x="127775" y="34378932"/>
          <a:ext cx="1816727" cy="1041900"/>
        </a:xfrm>
        <a:prstGeom prst="rect">
          <a:avLst/>
        </a:prstGeom>
        <a:noFill/>
        <a:ln w="9525">
          <a:noFill/>
          <a:miter lim="800000"/>
          <a:headEnd/>
          <a:tailEnd/>
        </a:ln>
      </xdr:spPr>
    </xdr:pic>
    <xdr:clientData fLocksWithSheet="0"/>
  </xdr:twoCellAnchor>
  <xdr:twoCellAnchor editAs="oneCell">
    <xdr:from>
      <xdr:col>4</xdr:col>
      <xdr:colOff>156427</xdr:colOff>
      <xdr:row>59</xdr:row>
      <xdr:rowOff>91843</xdr:rowOff>
    </xdr:from>
    <xdr:to>
      <xdr:col>7</xdr:col>
      <xdr:colOff>144354</xdr:colOff>
      <xdr:row>65</xdr:row>
      <xdr:rowOff>28843</xdr:rowOff>
    </xdr:to>
    <xdr:pic>
      <xdr:nvPicPr>
        <xdr:cNvPr id="4" name="irc_mi" descr="http://www.iefimerida.gr/sites/default/files/city2_0.jpg"/>
        <xdr:cNvPicPr/>
      </xdr:nvPicPr>
      <xdr:blipFill>
        <a:blip xmlns:r="http://schemas.openxmlformats.org/officeDocument/2006/relationships" r:embed="rId3"/>
        <a:srcRect/>
        <a:stretch>
          <a:fillRect/>
        </a:stretch>
      </xdr:blipFill>
      <xdr:spPr bwMode="auto">
        <a:xfrm>
          <a:off x="2594827" y="32050123"/>
          <a:ext cx="1816727" cy="1034280"/>
        </a:xfrm>
        <a:prstGeom prst="rect">
          <a:avLst/>
        </a:prstGeom>
        <a:noFill/>
        <a:ln w="9525">
          <a:noFill/>
          <a:miter lim="800000"/>
          <a:headEnd/>
          <a:tailEnd/>
        </a:ln>
      </xdr:spPr>
    </xdr:pic>
    <xdr:clientData fLocksWithSheet="0"/>
  </xdr:twoCellAnchor>
  <xdr:twoCellAnchor editAs="oneCell">
    <xdr:from>
      <xdr:col>11</xdr:col>
      <xdr:colOff>268558</xdr:colOff>
      <xdr:row>53</xdr:row>
      <xdr:rowOff>105626</xdr:rowOff>
    </xdr:from>
    <xdr:to>
      <xdr:col>14</xdr:col>
      <xdr:colOff>256485</xdr:colOff>
      <xdr:row>59</xdr:row>
      <xdr:rowOff>68026</xdr:rowOff>
    </xdr:to>
    <xdr:pic>
      <xdr:nvPicPr>
        <xdr:cNvPr id="5" name="irc_mi" descr="http://www.pameverolino.gr/img/image/Brandenburgertor3.jpg"/>
        <xdr:cNvPicPr/>
      </xdr:nvPicPr>
      <xdr:blipFill>
        <a:blip xmlns:r="http://schemas.openxmlformats.org/officeDocument/2006/relationships" r:embed="rId4" cstate="print"/>
        <a:srcRect/>
        <a:stretch>
          <a:fillRect/>
        </a:stretch>
      </xdr:blipFill>
      <xdr:spPr bwMode="auto">
        <a:xfrm>
          <a:off x="6974158" y="30989486"/>
          <a:ext cx="1816727" cy="1036820"/>
        </a:xfrm>
        <a:prstGeom prst="rect">
          <a:avLst/>
        </a:prstGeom>
        <a:noFill/>
        <a:ln w="9525">
          <a:noFill/>
          <a:miter lim="800000"/>
          <a:headEnd/>
          <a:tailEnd/>
        </a:ln>
      </xdr:spPr>
    </xdr:pic>
    <xdr:clientData fLocksWithSheet="0"/>
  </xdr:twoCellAnchor>
  <xdr:twoCellAnchor editAs="oneCell">
    <xdr:from>
      <xdr:col>15</xdr:col>
      <xdr:colOff>362569</xdr:colOff>
      <xdr:row>66</xdr:row>
      <xdr:rowOff>6195</xdr:rowOff>
    </xdr:from>
    <xdr:to>
      <xdr:col>18</xdr:col>
      <xdr:colOff>350496</xdr:colOff>
      <xdr:row>71</xdr:row>
      <xdr:rowOff>133695</xdr:rowOff>
    </xdr:to>
    <xdr:pic>
      <xdr:nvPicPr>
        <xdr:cNvPr id="6" name="irc_mi" descr="http://www.antinews.gr/POLITIKE/tinos-einai-to-kremlino-/tinos-einai-to-kremlino-.jpg"/>
        <xdr:cNvPicPr/>
      </xdr:nvPicPr>
      <xdr:blipFill>
        <a:blip xmlns:r="http://schemas.openxmlformats.org/officeDocument/2006/relationships" r:embed="rId5" cstate="print"/>
        <a:srcRect/>
        <a:stretch>
          <a:fillRect/>
        </a:stretch>
      </xdr:blipFill>
      <xdr:spPr bwMode="auto">
        <a:xfrm>
          <a:off x="9506569" y="33244635"/>
          <a:ext cx="1816727" cy="1041900"/>
        </a:xfrm>
        <a:prstGeom prst="rect">
          <a:avLst/>
        </a:prstGeom>
        <a:noFill/>
        <a:ln w="9525">
          <a:noFill/>
          <a:miter lim="800000"/>
          <a:headEnd/>
          <a:tailEnd/>
        </a:ln>
      </xdr:spPr>
    </xdr:pic>
    <xdr:clientData fLocksWithSheet="0"/>
  </xdr:twoCellAnchor>
  <xdr:twoCellAnchor editAs="oneCell">
    <xdr:from>
      <xdr:col>7</xdr:col>
      <xdr:colOff>557096</xdr:colOff>
      <xdr:row>72</xdr:row>
      <xdr:rowOff>74031</xdr:rowOff>
    </xdr:from>
    <xdr:to>
      <xdr:col>10</xdr:col>
      <xdr:colOff>545023</xdr:colOff>
      <xdr:row>78</xdr:row>
      <xdr:rowOff>47031</xdr:rowOff>
    </xdr:to>
    <xdr:pic>
      <xdr:nvPicPr>
        <xdr:cNvPr id="7" name="irc_mi" descr="http://upload.wikimedia.org/wikipedia/commons/5/59/Eiffel_tower_from_Cite_Architecture_Chaillot.jpg"/>
        <xdr:cNvPicPr/>
      </xdr:nvPicPr>
      <xdr:blipFill>
        <a:blip xmlns:r="http://schemas.openxmlformats.org/officeDocument/2006/relationships" r:embed="rId6" cstate="print"/>
        <a:srcRect/>
        <a:stretch>
          <a:fillRect/>
        </a:stretch>
      </xdr:blipFill>
      <xdr:spPr bwMode="auto">
        <a:xfrm>
          <a:off x="4824296" y="34409751"/>
          <a:ext cx="1816727" cy="1070280"/>
        </a:xfrm>
        <a:prstGeom prst="rect">
          <a:avLst/>
        </a:prstGeom>
        <a:noFill/>
        <a:ln w="9525">
          <a:noFill/>
          <a:miter lim="800000"/>
          <a:headEnd/>
          <a:tailEnd/>
        </a:ln>
      </xdr:spPr>
    </xdr:pic>
    <xdr:clientData fLocksWithSheet="0"/>
  </xdr:twoCellAnchor>
  <xdr:twoCellAnchor editAs="oneCell">
    <xdr:from>
      <xdr:col>7</xdr:col>
      <xdr:colOff>279400</xdr:colOff>
      <xdr:row>54</xdr:row>
      <xdr:rowOff>177800</xdr:rowOff>
    </xdr:from>
    <xdr:to>
      <xdr:col>10</xdr:col>
      <xdr:colOff>250600</xdr:colOff>
      <xdr:row>60</xdr:row>
      <xdr:rowOff>140200</xdr:rowOff>
    </xdr:to>
    <xdr:pic>
      <xdr:nvPicPr>
        <xdr:cNvPr id="8" name="irc_mi" descr="http://www.koutipandoras.gr/sites/default/files/agia_sofia_0.jpg"/>
        <xdr:cNvPicPr/>
      </xdr:nvPicPr>
      <xdr:blipFill>
        <a:blip xmlns:r="http://schemas.openxmlformats.org/officeDocument/2006/relationships" r:embed="rId7" cstate="print"/>
        <a:srcRect/>
        <a:stretch>
          <a:fillRect/>
        </a:stretch>
      </xdr:blipFill>
      <xdr:spPr bwMode="auto">
        <a:xfrm>
          <a:off x="4546600" y="31244540"/>
          <a:ext cx="1800000" cy="1036820"/>
        </a:xfrm>
        <a:prstGeom prst="rect">
          <a:avLst/>
        </a:prstGeom>
        <a:noFill/>
        <a:ln w="9525">
          <a:noFill/>
          <a:miter lim="800000"/>
          <a:headEnd/>
          <a:tailEnd/>
        </a:ln>
      </xdr:spPr>
    </xdr:pic>
    <xdr:clientData fLocksWithSheet="0"/>
  </xdr:twoCellAnchor>
  <xdr:twoCellAnchor editAs="oneCell">
    <xdr:from>
      <xdr:col>0</xdr:col>
      <xdr:colOff>393700</xdr:colOff>
      <xdr:row>55</xdr:row>
      <xdr:rowOff>38100</xdr:rowOff>
    </xdr:from>
    <xdr:to>
      <xdr:col>3</xdr:col>
      <xdr:colOff>364900</xdr:colOff>
      <xdr:row>61</xdr:row>
      <xdr:rowOff>500</xdr:rowOff>
    </xdr:to>
    <xdr:pic>
      <xdr:nvPicPr>
        <xdr:cNvPr id="9" name="irc_mi" descr="http://bioarchitect.org/images/71049-hd-wallpaper-of-beautiful-australia-sydney-opera-house-images.jpg"/>
        <xdr:cNvPicPr/>
      </xdr:nvPicPr>
      <xdr:blipFill>
        <a:blip xmlns:r="http://schemas.openxmlformats.org/officeDocument/2006/relationships" r:embed="rId8" cstate="print"/>
        <a:srcRect/>
        <a:stretch>
          <a:fillRect/>
        </a:stretch>
      </xdr:blipFill>
      <xdr:spPr bwMode="auto">
        <a:xfrm>
          <a:off x="393700" y="31287720"/>
          <a:ext cx="1800000" cy="1036820"/>
        </a:xfrm>
        <a:prstGeom prst="rect">
          <a:avLst/>
        </a:prstGeom>
        <a:noFill/>
        <a:ln w="9525">
          <a:noFill/>
          <a:miter lim="800000"/>
          <a:headEnd/>
          <a:tailEnd/>
        </a:ln>
      </xdr:spPr>
    </xdr:pic>
    <xdr:clientData fLocksWithSheet="0"/>
  </xdr:twoCellAnchor>
  <xdr:twoCellAnchor editAs="oneCell">
    <xdr:from>
      <xdr:col>15</xdr:col>
      <xdr:colOff>375919</xdr:colOff>
      <xdr:row>46</xdr:row>
      <xdr:rowOff>33020</xdr:rowOff>
    </xdr:from>
    <xdr:to>
      <xdr:col>18</xdr:col>
      <xdr:colOff>347119</xdr:colOff>
      <xdr:row>51</xdr:row>
      <xdr:rowOff>152900</xdr:rowOff>
    </xdr:to>
    <xdr:pic>
      <xdr:nvPicPr>
        <xdr:cNvPr id="10" name="9 - Εικόνα" descr="http://s.enet.gr/resources/2009-06/15-16-thumb-small.jpg"/>
        <xdr:cNvPicPr/>
      </xdr:nvPicPr>
      <xdr:blipFill>
        <a:blip xmlns:r="http://schemas.openxmlformats.org/officeDocument/2006/relationships" r:embed="rId9"/>
        <a:srcRect/>
        <a:stretch>
          <a:fillRect/>
        </a:stretch>
      </xdr:blipFill>
      <xdr:spPr bwMode="auto">
        <a:xfrm>
          <a:off x="9519919" y="30528260"/>
          <a:ext cx="1800000" cy="1034280"/>
        </a:xfrm>
        <a:prstGeom prst="rect">
          <a:avLst/>
        </a:prstGeom>
        <a:noFill/>
        <a:ln w="9525">
          <a:noFill/>
          <a:miter lim="800000"/>
          <a:headEnd/>
          <a:tailEnd/>
        </a:ln>
      </xdr:spPr>
    </xdr:pic>
    <xdr:clientData fLocksWithSheet="0"/>
  </xdr:twoCellAnchor>
  <xdr:twoCellAnchor editAs="oneCell">
    <xdr:from>
      <xdr:col>14</xdr:col>
      <xdr:colOff>482600</xdr:colOff>
      <xdr:row>72</xdr:row>
      <xdr:rowOff>177800</xdr:rowOff>
    </xdr:from>
    <xdr:to>
      <xdr:col>17</xdr:col>
      <xdr:colOff>453800</xdr:colOff>
      <xdr:row>78</xdr:row>
      <xdr:rowOff>114800</xdr:rowOff>
    </xdr:to>
    <xdr:pic>
      <xdr:nvPicPr>
        <xdr:cNvPr id="11" name="irc_mi" descr="http://www.joytours.gr/website/media/rokgallery/5/5b57a536-de7f-41d7-869d-17aa0fdce3bc/01f1638b-0175-432e-aab3-723d771de681.jpg"/>
        <xdr:cNvPicPr/>
      </xdr:nvPicPr>
      <xdr:blipFill>
        <a:blip xmlns:r="http://schemas.openxmlformats.org/officeDocument/2006/relationships" r:embed="rId10" cstate="print"/>
        <a:srcRect/>
        <a:stretch>
          <a:fillRect/>
        </a:stretch>
      </xdr:blipFill>
      <xdr:spPr bwMode="auto">
        <a:xfrm>
          <a:off x="9017000" y="34513520"/>
          <a:ext cx="1800000" cy="1034280"/>
        </a:xfrm>
        <a:prstGeom prst="rect">
          <a:avLst/>
        </a:prstGeom>
        <a:noFill/>
        <a:ln w="9525">
          <a:noFill/>
          <a:miter lim="800000"/>
          <a:headEnd/>
          <a:tailEnd/>
        </a:ln>
      </xdr:spPr>
    </xdr:pic>
    <xdr:clientData fLocksWithSheet="0"/>
  </xdr:twoCellAnchor>
  <xdr:twoCellAnchor editAs="oneCell">
    <xdr:from>
      <xdr:col>4</xdr:col>
      <xdr:colOff>101599</xdr:colOff>
      <xdr:row>72</xdr:row>
      <xdr:rowOff>38100</xdr:rowOff>
    </xdr:from>
    <xdr:to>
      <xdr:col>7</xdr:col>
      <xdr:colOff>72799</xdr:colOff>
      <xdr:row>77</xdr:row>
      <xdr:rowOff>165600</xdr:rowOff>
    </xdr:to>
    <xdr:pic>
      <xdr:nvPicPr>
        <xdr:cNvPr id="12" name="11 - Εικόνα" descr="http://upload.wikimedia.org/wikipedia/commons/f/fe/Cologne_Cathedral.jpg"/>
        <xdr:cNvPicPr/>
      </xdr:nvPicPr>
      <xdr:blipFill>
        <a:blip xmlns:r="http://schemas.openxmlformats.org/officeDocument/2006/relationships" r:embed="rId11" cstate="print"/>
        <a:srcRect/>
        <a:stretch>
          <a:fillRect/>
        </a:stretch>
      </xdr:blipFill>
      <xdr:spPr bwMode="auto">
        <a:xfrm>
          <a:off x="2539999" y="34373820"/>
          <a:ext cx="1800000" cy="1041900"/>
        </a:xfrm>
        <a:prstGeom prst="rect">
          <a:avLst/>
        </a:prstGeom>
        <a:noFill/>
        <a:ln w="9525">
          <a:noFill/>
          <a:miter lim="800000"/>
          <a:headEnd/>
          <a:tailEnd/>
        </a:ln>
      </xdr:spPr>
    </xdr:pic>
    <xdr:clientData fLocksWithSheet="0"/>
  </xdr:twoCellAnchor>
  <xdr:twoCellAnchor editAs="oneCell">
    <xdr:from>
      <xdr:col>7</xdr:col>
      <xdr:colOff>254000</xdr:colOff>
      <xdr:row>47</xdr:row>
      <xdr:rowOff>139700</xdr:rowOff>
    </xdr:from>
    <xdr:to>
      <xdr:col>10</xdr:col>
      <xdr:colOff>225200</xdr:colOff>
      <xdr:row>53</xdr:row>
      <xdr:rowOff>76700</xdr:rowOff>
    </xdr:to>
    <xdr:pic>
      <xdr:nvPicPr>
        <xdr:cNvPr id="13" name="irc_mi" descr="http://www.visitgreece.gr/deployedFiles/StaticFiles/Photos/FAV_Acropolis_510.jpg"/>
        <xdr:cNvPicPr/>
      </xdr:nvPicPr>
      <xdr:blipFill>
        <a:blip xmlns:r="http://schemas.openxmlformats.org/officeDocument/2006/relationships" r:embed="rId12" cstate="print"/>
        <a:srcRect/>
        <a:stretch>
          <a:fillRect/>
        </a:stretch>
      </xdr:blipFill>
      <xdr:spPr bwMode="auto">
        <a:xfrm>
          <a:off x="4521200" y="29926280"/>
          <a:ext cx="1800000" cy="1034280"/>
        </a:xfrm>
        <a:prstGeom prst="rect">
          <a:avLst/>
        </a:prstGeom>
        <a:noFill/>
        <a:ln w="9525">
          <a:noFill/>
          <a:miter lim="800000"/>
          <a:headEnd/>
          <a:tailEnd/>
        </a:ln>
      </xdr:spPr>
    </xdr:pic>
    <xdr:clientData fLocksWithSheet="0"/>
  </xdr:twoCellAnchor>
  <xdr:twoCellAnchor editAs="oneCell">
    <xdr:from>
      <xdr:col>4</xdr:col>
      <xdr:colOff>127000</xdr:colOff>
      <xdr:row>52</xdr:row>
      <xdr:rowOff>139700</xdr:rowOff>
    </xdr:from>
    <xdr:to>
      <xdr:col>7</xdr:col>
      <xdr:colOff>98200</xdr:colOff>
      <xdr:row>58</xdr:row>
      <xdr:rowOff>102100</xdr:rowOff>
    </xdr:to>
    <xdr:pic>
      <xdr:nvPicPr>
        <xdr:cNvPr id="14" name="irc_mi" descr="http://www.newsbeast.gr/files/1/2013/09/04/jesusBrazil3.jpg"/>
        <xdr:cNvPicPr/>
      </xdr:nvPicPr>
      <xdr:blipFill>
        <a:blip xmlns:r="http://schemas.openxmlformats.org/officeDocument/2006/relationships" r:embed="rId13" cstate="print"/>
        <a:srcRect/>
        <a:stretch>
          <a:fillRect/>
        </a:stretch>
      </xdr:blipFill>
      <xdr:spPr bwMode="auto">
        <a:xfrm>
          <a:off x="2565400" y="30840680"/>
          <a:ext cx="1800000" cy="1036820"/>
        </a:xfrm>
        <a:prstGeom prst="rect">
          <a:avLst/>
        </a:prstGeom>
        <a:noFill/>
        <a:ln w="9525">
          <a:noFill/>
          <a:miter lim="800000"/>
          <a:headEnd/>
          <a:tailEnd/>
        </a:ln>
      </xdr:spPr>
    </xdr:pic>
    <xdr:clientData fLocksWithSheet="0"/>
  </xdr:twoCellAnchor>
  <xdr:twoCellAnchor editAs="oneCell">
    <xdr:from>
      <xdr:col>9</xdr:col>
      <xdr:colOff>546100</xdr:colOff>
      <xdr:row>61</xdr:row>
      <xdr:rowOff>12699</xdr:rowOff>
    </xdr:from>
    <xdr:to>
      <xdr:col>12</xdr:col>
      <xdr:colOff>517300</xdr:colOff>
      <xdr:row>66</xdr:row>
      <xdr:rowOff>140199</xdr:rowOff>
    </xdr:to>
    <xdr:pic>
      <xdr:nvPicPr>
        <xdr:cNvPr id="15" name="irc_mi" descr="http://upload.wikimedia.org/wikipedia/commons/8/86/Hermitage_Museum_-_Exterior_view_1.jpg"/>
        <xdr:cNvPicPr/>
      </xdr:nvPicPr>
      <xdr:blipFill>
        <a:blip xmlns:r="http://schemas.openxmlformats.org/officeDocument/2006/relationships" r:embed="rId14" cstate="print"/>
        <a:srcRect/>
        <a:stretch>
          <a:fillRect/>
        </a:stretch>
      </xdr:blipFill>
      <xdr:spPr bwMode="auto">
        <a:xfrm>
          <a:off x="6032500" y="32336739"/>
          <a:ext cx="1800000" cy="1041900"/>
        </a:xfrm>
        <a:prstGeom prst="rect">
          <a:avLst/>
        </a:prstGeom>
        <a:noFill/>
        <a:ln w="9525">
          <a:noFill/>
          <a:miter lim="800000"/>
          <a:headEnd/>
          <a:tailEnd/>
        </a:ln>
      </xdr:spPr>
    </xdr:pic>
    <xdr:clientData fLocksWithSheet="0"/>
  </xdr:twoCellAnchor>
  <xdr:twoCellAnchor editAs="oneCell">
    <xdr:from>
      <xdr:col>11</xdr:col>
      <xdr:colOff>114300</xdr:colOff>
      <xdr:row>67</xdr:row>
      <xdr:rowOff>88900</xdr:rowOff>
    </xdr:from>
    <xdr:to>
      <xdr:col>14</xdr:col>
      <xdr:colOff>85500</xdr:colOff>
      <xdr:row>73</xdr:row>
      <xdr:rowOff>25900</xdr:rowOff>
    </xdr:to>
    <xdr:pic>
      <xdr:nvPicPr>
        <xdr:cNvPr id="16" name="irc_mi" descr="http://content-mcdn.ethnos.gr/filesystem/images/20120729/low/newego_LARGE_t_1101_54092847.JPG"/>
        <xdr:cNvPicPr/>
      </xdr:nvPicPr>
      <xdr:blipFill>
        <a:blip xmlns:r="http://schemas.openxmlformats.org/officeDocument/2006/relationships" r:embed="rId15" cstate="print"/>
        <a:srcRect/>
        <a:stretch>
          <a:fillRect/>
        </a:stretch>
      </xdr:blipFill>
      <xdr:spPr bwMode="auto">
        <a:xfrm>
          <a:off x="6819900" y="33510220"/>
          <a:ext cx="1800000" cy="1034280"/>
        </a:xfrm>
        <a:prstGeom prst="rect">
          <a:avLst/>
        </a:prstGeom>
        <a:noFill/>
        <a:ln w="9525">
          <a:noFill/>
          <a:miter lim="800000"/>
          <a:headEnd/>
          <a:tailEnd/>
        </a:ln>
      </xdr:spPr>
    </xdr:pic>
    <xdr:clientData fLocksWithSheet="0"/>
  </xdr:twoCellAnchor>
  <xdr:twoCellAnchor editAs="oneCell">
    <xdr:from>
      <xdr:col>14</xdr:col>
      <xdr:colOff>127000</xdr:colOff>
      <xdr:row>59</xdr:row>
      <xdr:rowOff>139700</xdr:rowOff>
    </xdr:from>
    <xdr:to>
      <xdr:col>17</xdr:col>
      <xdr:colOff>98200</xdr:colOff>
      <xdr:row>65</xdr:row>
      <xdr:rowOff>76700</xdr:rowOff>
    </xdr:to>
    <xdr:pic>
      <xdr:nvPicPr>
        <xdr:cNvPr id="17" name="irc_mi" descr="http://downloads.naftemporiki.gr.edgesuite.net/static/12/10/08/usa1.jpg?MAUHMATA%20AMERIKANIKHS%20ISTORIAS,%20APO%20TA%20PIO%20EMBLHMATIKA%20MNHMEIA%20TVN%20HPA"/>
        <xdr:cNvPicPr/>
      </xdr:nvPicPr>
      <xdr:blipFill>
        <a:blip xmlns:r="http://schemas.openxmlformats.org/officeDocument/2006/relationships" r:embed="rId16"/>
        <a:srcRect/>
        <a:stretch>
          <a:fillRect/>
        </a:stretch>
      </xdr:blipFill>
      <xdr:spPr bwMode="auto">
        <a:xfrm>
          <a:off x="8661400" y="32097980"/>
          <a:ext cx="1800000" cy="1034280"/>
        </a:xfrm>
        <a:prstGeom prst="rect">
          <a:avLst/>
        </a:prstGeom>
        <a:noFill/>
        <a:ln w="9525">
          <a:noFill/>
          <a:miter lim="800000"/>
          <a:headEnd/>
          <a:tailEnd/>
        </a:ln>
      </xdr:spPr>
    </xdr:pic>
    <xdr:clientData fLocksWithSheet="0"/>
  </xdr:twoCellAnchor>
  <xdr:twoCellAnchor editAs="oneCell">
    <xdr:from>
      <xdr:col>0</xdr:col>
      <xdr:colOff>469900</xdr:colOff>
      <xdr:row>65</xdr:row>
      <xdr:rowOff>50801</xdr:rowOff>
    </xdr:from>
    <xdr:to>
      <xdr:col>3</xdr:col>
      <xdr:colOff>441100</xdr:colOff>
      <xdr:row>70</xdr:row>
      <xdr:rowOff>113502</xdr:rowOff>
    </xdr:to>
    <xdr:pic>
      <xdr:nvPicPr>
        <xdr:cNvPr id="18" name="Picture 1" descr="Taj Mahal N-UP-A28-a.jpg"/>
        <xdr:cNvPicPr>
          <a:picLocks noChangeAspect="1" noChangeArrowheads="1"/>
        </xdr:cNvPicPr>
      </xdr:nvPicPr>
      <xdr:blipFill>
        <a:blip xmlns:r="http://schemas.openxmlformats.org/officeDocument/2006/relationships" r:embed="rId17"/>
        <a:srcRect/>
        <a:stretch>
          <a:fillRect/>
        </a:stretch>
      </xdr:blipFill>
      <xdr:spPr bwMode="auto">
        <a:xfrm>
          <a:off x="469900" y="33106361"/>
          <a:ext cx="1800000" cy="977101"/>
        </a:xfrm>
        <a:prstGeom prst="rect">
          <a:avLst/>
        </a:prstGeom>
        <a:noFill/>
      </xdr:spPr>
    </xdr:pic>
    <xdr:clientData fLocksWithSheet="0"/>
  </xdr:twoCellAnchor>
  <xdr:twoCellAnchor editAs="oneCell">
    <xdr:from>
      <xdr:col>5</xdr:col>
      <xdr:colOff>596928</xdr:colOff>
      <xdr:row>65</xdr:row>
      <xdr:rowOff>165100</xdr:rowOff>
    </xdr:from>
    <xdr:to>
      <xdr:col>8</xdr:col>
      <xdr:colOff>568128</xdr:colOff>
      <xdr:row>71</xdr:row>
      <xdr:rowOff>102100</xdr:rowOff>
    </xdr:to>
    <xdr:pic>
      <xdr:nvPicPr>
        <xdr:cNvPr id="19" name="photo_650175" descr="Tα 20 κορυφαία μνημεία πολιτιστικής κληρονομιάς κατά το CNN - 12. 12. Πέτρα, Ιορδανία: Στρατηγικά τοποθετημένη ανάμεσα στη Νεκρά και την Ερυθρά Θάλασσα, η Πέτρα διετέλεσε πρωτεύουσα του βασιλείου των Ναβαταίων τον 6ο π.Χ. αιώνα. Αργότερα ενσωματώθηκε στη Ρωμαϊκή Αυτοκρατορία και εγκαταλείφθηκε οριστικά τον 2ο μ.Χ. αιώνα, μετά από ένα καταστροφικό σεισμό που έπληξε το προηγμένο σύστημα ύδρευσής της. Η πόλη, σκαλισμένη σε ροζ-κόκκινο ασβεστόλιθο παραμένει ένας από τους σημαντικότερους αρχαιολογικούς χώρους στον κόσμο."/>
        <xdr:cNvPicPr>
          <a:picLocks noChangeArrowheads="1"/>
        </xdr:cNvPicPr>
      </xdr:nvPicPr>
      <xdr:blipFill>
        <a:blip xmlns:r="http://schemas.openxmlformats.org/officeDocument/2006/relationships" r:embed="rId18" cstate="print"/>
        <a:srcRect/>
        <a:stretch>
          <a:fillRect/>
        </a:stretch>
      </xdr:blipFill>
      <xdr:spPr bwMode="auto">
        <a:xfrm>
          <a:off x="3644928" y="33220660"/>
          <a:ext cx="1800000" cy="1034280"/>
        </a:xfrm>
        <a:prstGeom prst="rect">
          <a:avLst/>
        </a:prstGeom>
        <a:noFill/>
      </xdr:spPr>
    </xdr:pic>
    <xdr:clientData fLocksWithSheet="0"/>
  </xdr:twoCellAnchor>
  <xdr:twoCellAnchor editAs="oneCell">
    <xdr:from>
      <xdr:col>11</xdr:col>
      <xdr:colOff>165109</xdr:colOff>
      <xdr:row>46</xdr:row>
      <xdr:rowOff>141428</xdr:rowOff>
    </xdr:from>
    <xdr:to>
      <xdr:col>14</xdr:col>
      <xdr:colOff>136309</xdr:colOff>
      <xdr:row>52</xdr:row>
      <xdr:rowOff>78428</xdr:rowOff>
    </xdr:to>
    <xdr:pic>
      <xdr:nvPicPr>
        <xdr:cNvPr id="20" name="photo_650141" descr="Tα 20 κορυφαία μνημεία πολιτιστικής κληρονομιάς κατά το CNN - 1. 1. Άνγκορ, Καμπότζη: Οι ναοί του Άγκορ, χαμένοι μέσα σε πυκνή τροπική βλάστηση, είναι αφιερωμένοι στον ινδουιστικό θεό Βισνού. Ανάμεσα στους 100 περίπου ναούς της περιοχής βρίσκεται και ο ναός Άνγκορ Βατ (στη φωτογραφία), ο οποίος αποτελεί σύμβολο για την Καμπότζη, αφού εμφανίζεται στη σημαία της χώρας, ενώ αποτελεί και το κύριο τουριστικό αξιοθέατό της."/>
        <xdr:cNvPicPr>
          <a:picLocks noChangeArrowheads="1"/>
        </xdr:cNvPicPr>
      </xdr:nvPicPr>
      <xdr:blipFill>
        <a:blip xmlns:r="http://schemas.openxmlformats.org/officeDocument/2006/relationships" r:embed="rId19" cstate="print"/>
        <a:srcRect/>
        <a:stretch>
          <a:fillRect/>
        </a:stretch>
      </xdr:blipFill>
      <xdr:spPr bwMode="auto">
        <a:xfrm>
          <a:off x="6870709" y="29745128"/>
          <a:ext cx="1800000" cy="1034280"/>
        </a:xfrm>
        <a:prstGeom prst="rect">
          <a:avLst/>
        </a:prstGeom>
        <a:noFill/>
      </xdr:spPr>
    </xdr:pic>
    <xdr:clientData fLocksWithSheet="0"/>
  </xdr:twoCellAnchor>
  <xdr:twoCellAnchor editAs="oneCell">
    <xdr:from>
      <xdr:col>1</xdr:col>
      <xdr:colOff>363940</xdr:colOff>
      <xdr:row>46</xdr:row>
      <xdr:rowOff>25401</xdr:rowOff>
    </xdr:from>
    <xdr:to>
      <xdr:col>4</xdr:col>
      <xdr:colOff>335140</xdr:colOff>
      <xdr:row>51</xdr:row>
      <xdr:rowOff>152901</xdr:rowOff>
    </xdr:to>
    <xdr:pic>
      <xdr:nvPicPr>
        <xdr:cNvPr id="21" name="Picture 4" descr="Σχετική εικόνα"/>
        <xdr:cNvPicPr>
          <a:picLocks noChangeArrowheads="1"/>
        </xdr:cNvPicPr>
      </xdr:nvPicPr>
      <xdr:blipFill>
        <a:blip xmlns:r="http://schemas.openxmlformats.org/officeDocument/2006/relationships" r:embed="rId20" cstate="print"/>
        <a:srcRect/>
        <a:stretch>
          <a:fillRect/>
        </a:stretch>
      </xdr:blipFill>
      <xdr:spPr bwMode="auto">
        <a:xfrm>
          <a:off x="973540" y="29629101"/>
          <a:ext cx="1800000" cy="1041900"/>
        </a:xfrm>
        <a:prstGeom prst="rect">
          <a:avLst/>
        </a:prstGeom>
        <a:noFill/>
      </xdr:spPr>
    </xdr:pic>
    <xdr:clientData fLocksWithSheet="0"/>
  </xdr:twoCellAnchor>
  <xdr:twoCellAnchor>
    <xdr:from>
      <xdr:col>1</xdr:col>
      <xdr:colOff>304800</xdr:colOff>
      <xdr:row>0</xdr:row>
      <xdr:rowOff>180975</xdr:rowOff>
    </xdr:from>
    <xdr:to>
      <xdr:col>9</xdr:col>
      <xdr:colOff>83820</xdr:colOff>
      <xdr:row>0</xdr:row>
      <xdr:rowOff>523875</xdr:rowOff>
    </xdr:to>
    <xdr:sp macro="" textlink="">
      <xdr:nvSpPr>
        <xdr:cNvPr id="22" name="TextBox 100"/>
        <xdr:cNvSpPr txBox="1"/>
      </xdr:nvSpPr>
      <xdr:spPr>
        <a:xfrm>
          <a:off x="914400" y="180975"/>
          <a:ext cx="4655820" cy="342900"/>
        </a:xfrm>
        <a:prstGeom prst="rect">
          <a:avLst/>
        </a:prstGeom>
        <a:solidFill>
          <a:schemeClr val="accent6">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200" b="1">
              <a:solidFill>
                <a:schemeClr val="dk1"/>
              </a:solidFill>
              <a:latin typeface="Comic Sans MS" pitchFamily="66" charset="0"/>
            </a:rPr>
            <a:t>Δημοτικό σχολείο Δοκιμίου σχ. έτος 202</a:t>
          </a:r>
          <a:r>
            <a:rPr lang="en-US" sz="1200" b="1">
              <a:solidFill>
                <a:schemeClr val="dk1"/>
              </a:solidFill>
              <a:latin typeface="Comic Sans MS" pitchFamily="66" charset="0"/>
            </a:rPr>
            <a:t>3</a:t>
          </a:r>
          <a:r>
            <a:rPr lang="el-GR" sz="1200" b="1">
              <a:solidFill>
                <a:schemeClr val="dk1"/>
              </a:solidFill>
              <a:latin typeface="Comic Sans MS" pitchFamily="66" charset="0"/>
            </a:rPr>
            <a:t>-202</a:t>
          </a:r>
          <a:r>
            <a:rPr lang="en-US" sz="1200" b="1">
              <a:solidFill>
                <a:schemeClr val="dk1"/>
              </a:solidFill>
              <a:latin typeface="Comic Sans MS" pitchFamily="66" charset="0"/>
            </a:rPr>
            <a:t>4</a:t>
          </a:r>
          <a:endParaRPr lang="el-GR" sz="1200" b="1">
            <a:solidFill>
              <a:schemeClr val="dk1"/>
            </a:solidFill>
            <a:latin typeface="Comic Sans MS" pitchFamily="66" charset="0"/>
          </a:endParaRPr>
        </a:p>
      </xdr:txBody>
    </xdr:sp>
    <xdr:clientData/>
  </xdr:twoCellAnchor>
  <xdr:twoCellAnchor>
    <xdr:from>
      <xdr:col>2</xdr:col>
      <xdr:colOff>314325</xdr:colOff>
      <xdr:row>0</xdr:row>
      <xdr:rowOff>714375</xdr:rowOff>
    </xdr:from>
    <xdr:to>
      <xdr:col>8</xdr:col>
      <xdr:colOff>93345</xdr:colOff>
      <xdr:row>0</xdr:row>
      <xdr:rowOff>1057275</xdr:rowOff>
    </xdr:to>
    <xdr:sp macro="" textlink="">
      <xdr:nvSpPr>
        <xdr:cNvPr id="23" name="TextBox 101"/>
        <xdr:cNvSpPr txBox="1"/>
      </xdr:nvSpPr>
      <xdr:spPr>
        <a:xfrm>
          <a:off x="1533525" y="714375"/>
          <a:ext cx="3436620" cy="342900"/>
        </a:xfrm>
        <a:prstGeom prst="rect">
          <a:avLst/>
        </a:prstGeom>
        <a:solidFill>
          <a:schemeClr val="accent6">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200" b="1">
              <a:latin typeface="Comic Sans MS" pitchFamily="66" charset="0"/>
            </a:rPr>
            <a:t>Κατσακιώρης Σπύρος ΠΕ86</a:t>
          </a:r>
        </a:p>
      </xdr:txBody>
    </xdr:sp>
    <xdr:clientData/>
  </xdr:twoCellAnchor>
  <xdr:twoCellAnchor editAs="oneCell">
    <xdr:from>
      <xdr:col>13</xdr:col>
      <xdr:colOff>219075</xdr:colOff>
      <xdr:row>0</xdr:row>
      <xdr:rowOff>104774</xdr:rowOff>
    </xdr:from>
    <xdr:to>
      <xdr:col>16</xdr:col>
      <xdr:colOff>379770</xdr:colOff>
      <xdr:row>0</xdr:row>
      <xdr:rowOff>1219199</xdr:rowOff>
    </xdr:to>
    <xdr:pic>
      <xdr:nvPicPr>
        <xdr:cNvPr id="24" name="Picture 9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143875" y="104774"/>
          <a:ext cx="1989495" cy="1114425"/>
        </a:xfrm>
        <a:prstGeom prst="rect">
          <a:avLst/>
        </a:prstGeom>
      </xdr:spPr>
    </xdr:pic>
    <xdr:clientData/>
  </xdr:twoCellAnchor>
  <xdr:twoCellAnchor editAs="oneCell">
    <xdr:from>
      <xdr:col>13</xdr:col>
      <xdr:colOff>525780</xdr:colOff>
      <xdr:row>1</xdr:row>
      <xdr:rowOff>34192</xdr:rowOff>
    </xdr:from>
    <xdr:to>
      <xdr:col>18</xdr:col>
      <xdr:colOff>533400</xdr:colOff>
      <xdr:row>1</xdr:row>
      <xdr:rowOff>1501140</xdr:rowOff>
    </xdr:to>
    <xdr:pic>
      <xdr:nvPicPr>
        <xdr:cNvPr id="28" name="Picture 2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450580" y="1299112"/>
          <a:ext cx="3055620" cy="1466948"/>
        </a:xfrm>
        <a:prstGeom prst="rect">
          <a:avLst/>
        </a:prstGeom>
      </xdr:spPr>
    </xdr:pic>
    <xdr:clientData/>
  </xdr:twoCellAnchor>
  <xdr:twoCellAnchor editAs="oneCell">
    <xdr:from>
      <xdr:col>0</xdr:col>
      <xdr:colOff>220980</xdr:colOff>
      <xdr:row>1</xdr:row>
      <xdr:rowOff>49144</xdr:rowOff>
    </xdr:from>
    <xdr:to>
      <xdr:col>5</xdr:col>
      <xdr:colOff>365760</xdr:colOff>
      <xdr:row>1</xdr:row>
      <xdr:rowOff>1487535</xdr:rowOff>
    </xdr:to>
    <xdr:pic>
      <xdr:nvPicPr>
        <xdr:cNvPr id="29" name="Picture 2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20980" y="1314064"/>
          <a:ext cx="3192780" cy="14383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I80"/>
  <sheetViews>
    <sheetView tabSelected="1" topLeftCell="A37" workbookViewId="0">
      <selection activeCell="J9" sqref="J9:N10"/>
    </sheetView>
  </sheetViews>
  <sheetFormatPr defaultColWidth="8.88671875" defaultRowHeight="14.4" x14ac:dyDescent="0.3"/>
  <cols>
    <col min="1" max="18" width="8.88671875" style="3"/>
    <col min="19" max="19" width="10" style="3" customWidth="1"/>
    <col min="20" max="16384" width="8.88671875" style="3"/>
  </cols>
  <sheetData>
    <row r="1" spans="1:1153" customFormat="1" ht="99.9" customHeight="1" thickTop="1" thickBot="1" x14ac:dyDescent="0.35">
      <c r="A1" s="46" t="s">
        <v>28</v>
      </c>
      <c r="B1" s="47"/>
      <c r="C1" s="47"/>
      <c r="D1" s="47"/>
      <c r="E1" s="47"/>
      <c r="F1" s="47"/>
      <c r="G1" s="47"/>
      <c r="H1" s="47"/>
      <c r="I1" s="47"/>
      <c r="J1" s="47"/>
      <c r="K1" s="47"/>
      <c r="L1" s="47"/>
      <c r="M1" s="47"/>
      <c r="N1" s="47"/>
      <c r="O1" s="47"/>
      <c r="P1" s="47"/>
      <c r="Q1" s="47"/>
      <c r="R1" s="47"/>
      <c r="S1" s="47"/>
      <c r="T1" s="2"/>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row>
    <row r="2" spans="1:1153" customFormat="1" ht="120" customHeight="1" thickTop="1" thickBot="1" x14ac:dyDescent="0.35">
      <c r="A2" s="48" t="s">
        <v>0</v>
      </c>
      <c r="B2" s="49"/>
      <c r="C2" s="49"/>
      <c r="D2" s="49"/>
      <c r="E2" s="49"/>
      <c r="F2" s="49"/>
      <c r="G2" s="49"/>
      <c r="H2" s="49"/>
      <c r="I2" s="49"/>
      <c r="J2" s="49"/>
      <c r="K2" s="49"/>
      <c r="L2" s="49"/>
      <c r="M2" s="49"/>
      <c r="N2" s="49"/>
      <c r="O2" s="49"/>
      <c r="P2" s="49"/>
      <c r="Q2" s="49"/>
      <c r="R2" s="49"/>
      <c r="S2" s="50"/>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row>
    <row r="3" spans="1:1153" customFormat="1" ht="75" customHeight="1" thickTop="1" thickBot="1" x14ac:dyDescent="0.35">
      <c r="A3" s="51" t="s">
        <v>29</v>
      </c>
      <c r="B3" s="52"/>
      <c r="C3" s="52"/>
      <c r="D3" s="52"/>
      <c r="E3" s="52"/>
      <c r="F3" s="52"/>
      <c r="G3" s="52"/>
      <c r="H3" s="52"/>
      <c r="I3" s="52"/>
      <c r="J3" s="52"/>
      <c r="K3" s="52"/>
      <c r="L3" s="52"/>
      <c r="M3" s="52"/>
      <c r="N3" s="52"/>
      <c r="O3" s="52"/>
      <c r="P3" s="52"/>
      <c r="Q3" s="52"/>
      <c r="R3" s="52"/>
      <c r="S3" s="5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row>
    <row r="4" spans="1:1153" customFormat="1" ht="50.1" customHeight="1" thickTop="1" thickBot="1" x14ac:dyDescent="0.35">
      <c r="A4" s="4" t="s">
        <v>10</v>
      </c>
      <c r="B4" s="54" t="s">
        <v>1</v>
      </c>
      <c r="C4" s="55"/>
      <c r="D4" s="56"/>
      <c r="E4" s="54" t="s">
        <v>2</v>
      </c>
      <c r="F4" s="55"/>
      <c r="G4" s="55"/>
      <c r="H4" s="55"/>
      <c r="I4" s="55"/>
      <c r="J4" s="54" t="s">
        <v>3</v>
      </c>
      <c r="K4" s="55"/>
      <c r="L4" s="55"/>
      <c r="M4" s="55"/>
      <c r="N4" s="55"/>
      <c r="O4" s="54" t="s">
        <v>4</v>
      </c>
      <c r="P4" s="55"/>
      <c r="Q4" s="55"/>
      <c r="R4" s="55"/>
      <c r="S4" s="56"/>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row>
    <row r="5" spans="1:1153" customFormat="1" ht="50.1" customHeight="1" thickTop="1" x14ac:dyDescent="0.3">
      <c r="A5" s="32">
        <v>1</v>
      </c>
      <c r="B5" s="19" t="s">
        <v>5</v>
      </c>
      <c r="C5" s="20"/>
      <c r="D5" s="21"/>
      <c r="E5" s="26" t="s">
        <v>6</v>
      </c>
      <c r="F5" s="27"/>
      <c r="G5" s="27"/>
      <c r="H5" s="27"/>
      <c r="I5" s="28"/>
      <c r="J5" s="26" t="s">
        <v>6</v>
      </c>
      <c r="K5" s="27"/>
      <c r="L5" s="27"/>
      <c r="M5" s="27"/>
      <c r="N5" s="28"/>
      <c r="O5" s="34"/>
      <c r="P5" s="35"/>
      <c r="Q5" s="35"/>
      <c r="R5" s="35"/>
      <c r="S5" s="36"/>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row>
    <row r="6" spans="1:1153" customFormat="1" ht="50.1" customHeight="1" thickBot="1" x14ac:dyDescent="0.35">
      <c r="A6" s="33"/>
      <c r="B6" s="22"/>
      <c r="C6" s="23"/>
      <c r="D6" s="24"/>
      <c r="E6" s="29"/>
      <c r="F6" s="30"/>
      <c r="G6" s="30"/>
      <c r="H6" s="30"/>
      <c r="I6" s="31"/>
      <c r="J6" s="29"/>
      <c r="K6" s="30"/>
      <c r="L6" s="30"/>
      <c r="M6" s="30"/>
      <c r="N6" s="31"/>
      <c r="O6" s="37"/>
      <c r="P6" s="38"/>
      <c r="Q6" s="38"/>
      <c r="R6" s="38"/>
      <c r="S6" s="39"/>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row>
    <row r="7" spans="1:1153" customFormat="1" ht="50.1" customHeight="1" thickTop="1" x14ac:dyDescent="0.3">
      <c r="A7" s="32">
        <v>2</v>
      </c>
      <c r="B7" s="19" t="s">
        <v>7</v>
      </c>
      <c r="C7" s="20"/>
      <c r="D7" s="21"/>
      <c r="E7" s="26" t="s">
        <v>6</v>
      </c>
      <c r="F7" s="27"/>
      <c r="G7" s="27"/>
      <c r="H7" s="27"/>
      <c r="I7" s="28"/>
      <c r="J7" s="26" t="s">
        <v>6</v>
      </c>
      <c r="K7" s="27"/>
      <c r="L7" s="27"/>
      <c r="M7" s="27"/>
      <c r="N7" s="28"/>
      <c r="O7" s="34"/>
      <c r="P7" s="35"/>
      <c r="Q7" s="35"/>
      <c r="R7" s="35"/>
      <c r="S7" s="36"/>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row>
    <row r="8" spans="1:1153" customFormat="1" ht="50.1" customHeight="1" thickBot="1" x14ac:dyDescent="0.35">
      <c r="A8" s="33"/>
      <c r="B8" s="22"/>
      <c r="C8" s="23"/>
      <c r="D8" s="24"/>
      <c r="E8" s="29" t="str">
        <f>IF(E7="?","",IF(E7&lt;&gt;"Κοπεγχάγη","ΠΡΟΣΠΑΘΗΣΤΕ ΞΑΝΑ","ΣΩΣΤΟ"))</f>
        <v/>
      </c>
      <c r="F8" s="30"/>
      <c r="G8" s="30"/>
      <c r="H8" s="30"/>
      <c r="I8" s="31"/>
      <c r="J8" s="29" t="str">
        <f>IF(J7="?","",IF(J7&lt;&gt;"Δανία","ΠΡΟΣΠΑΘΗΣΤΕ ΞΑΝΑ","ΣΩΣΤΟ"))</f>
        <v/>
      </c>
      <c r="K8" s="30"/>
      <c r="L8" s="30"/>
      <c r="M8" s="30"/>
      <c r="N8" s="31"/>
      <c r="O8" s="37"/>
      <c r="P8" s="38"/>
      <c r="Q8" s="38"/>
      <c r="R8" s="38"/>
      <c r="S8" s="39"/>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row>
    <row r="9" spans="1:1153" customFormat="1" ht="50.1" customHeight="1" thickTop="1" x14ac:dyDescent="0.3">
      <c r="A9" s="32">
        <v>3</v>
      </c>
      <c r="B9" s="19" t="s">
        <v>8</v>
      </c>
      <c r="C9" s="20"/>
      <c r="D9" s="21"/>
      <c r="E9" s="26" t="s">
        <v>6</v>
      </c>
      <c r="F9" s="27"/>
      <c r="G9" s="27"/>
      <c r="H9" s="27"/>
      <c r="I9" s="28"/>
      <c r="J9" s="26" t="s">
        <v>6</v>
      </c>
      <c r="K9" s="27"/>
      <c r="L9" s="27"/>
      <c r="M9" s="27"/>
      <c r="N9" s="28"/>
      <c r="O9" s="40"/>
      <c r="P9" s="41"/>
      <c r="Q9" s="41"/>
      <c r="R9" s="41"/>
      <c r="S9" s="42"/>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row>
    <row r="10" spans="1:1153" customFormat="1" ht="50.1" customHeight="1" thickBot="1" x14ac:dyDescent="0.35">
      <c r="A10" s="33"/>
      <c r="B10" s="22"/>
      <c r="C10" s="23"/>
      <c r="D10" s="24"/>
      <c r="E10" s="29" t="str">
        <f>IF(E9="?","",IF(E9&lt;&gt;"Πεκίνο","ΠΡΟΣΠΑΘΗΣΤΕ ΞΑΝΑ","ΣΩΣΤΟ"))</f>
        <v/>
      </c>
      <c r="F10" s="30"/>
      <c r="G10" s="30"/>
      <c r="H10" s="30"/>
      <c r="I10" s="31"/>
      <c r="J10" s="29" t="str">
        <f>IF(J9="?","",IF(J9&lt;&gt;"Κίνα","ΠΡΟΣΠΑΘΗΣΤΕ ΞΑΝΑ","ΣΩΣΤΟ"))</f>
        <v/>
      </c>
      <c r="K10" s="30"/>
      <c r="L10" s="30"/>
      <c r="M10" s="30"/>
      <c r="N10" s="31"/>
      <c r="O10" s="43"/>
      <c r="P10" s="44"/>
      <c r="Q10" s="44"/>
      <c r="R10" s="44"/>
      <c r="S10" s="45"/>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row>
    <row r="11" spans="1:1153" customFormat="1" ht="50.1" customHeight="1" thickTop="1" x14ac:dyDescent="0.3">
      <c r="A11" s="32">
        <v>4</v>
      </c>
      <c r="B11" s="19" t="s">
        <v>9</v>
      </c>
      <c r="C11" s="20"/>
      <c r="D11" s="21"/>
      <c r="E11" s="26" t="s">
        <v>6</v>
      </c>
      <c r="F11" s="27"/>
      <c r="G11" s="27"/>
      <c r="H11" s="27"/>
      <c r="I11" s="28"/>
      <c r="J11" s="26" t="s">
        <v>6</v>
      </c>
      <c r="K11" s="27"/>
      <c r="L11" s="27"/>
      <c r="M11" s="27"/>
      <c r="N11" s="28"/>
      <c r="O11" s="34"/>
      <c r="P11" s="35"/>
      <c r="Q11" s="35"/>
      <c r="R11" s="35"/>
      <c r="S11" s="36"/>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row>
    <row r="12" spans="1:1153" customFormat="1" ht="50.1" customHeight="1" thickBot="1" x14ac:dyDescent="0.35">
      <c r="A12" s="33"/>
      <c r="B12" s="22"/>
      <c r="C12" s="23"/>
      <c r="D12" s="24"/>
      <c r="E12" s="29" t="str">
        <f>IF(E11="?","",IF(E11&lt;&gt;"Βερολίνο","ΠΡΟΣΠΑΘΗΣΤΕ ΞΑΝΑ","ΣΩΣΤΟ"))</f>
        <v/>
      </c>
      <c r="F12" s="30"/>
      <c r="G12" s="30"/>
      <c r="H12" s="30"/>
      <c r="I12" s="31"/>
      <c r="J12" s="29" t="str">
        <f>IF(J11="?","",IF(J11&lt;&gt;"Γερμανία","ΠΡΟΣΠΑΘΗΣΤΕ ΞΑΝΑ","ΣΩΣΤΟ"))</f>
        <v/>
      </c>
      <c r="K12" s="30"/>
      <c r="L12" s="30"/>
      <c r="M12" s="30"/>
      <c r="N12" s="31"/>
      <c r="O12" s="37"/>
      <c r="P12" s="38"/>
      <c r="Q12" s="38"/>
      <c r="R12" s="38"/>
      <c r="S12" s="39"/>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row>
    <row r="13" spans="1:1153" customFormat="1" ht="50.1" customHeight="1" thickTop="1" x14ac:dyDescent="0.3">
      <c r="A13" s="32">
        <v>5</v>
      </c>
      <c r="B13" s="19" t="s">
        <v>11</v>
      </c>
      <c r="C13" s="20"/>
      <c r="D13" s="21"/>
      <c r="E13" s="26" t="s">
        <v>6</v>
      </c>
      <c r="F13" s="27"/>
      <c r="G13" s="27"/>
      <c r="H13" s="27"/>
      <c r="I13" s="28"/>
      <c r="J13" s="26" t="s">
        <v>6</v>
      </c>
      <c r="K13" s="27"/>
      <c r="L13" s="27"/>
      <c r="M13" s="27"/>
      <c r="N13" s="28"/>
      <c r="O13" s="34"/>
      <c r="P13" s="35"/>
      <c r="Q13" s="35"/>
      <c r="R13" s="35"/>
      <c r="S13" s="36"/>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row>
    <row r="14" spans="1:1153" customFormat="1" ht="50.1" customHeight="1" thickBot="1" x14ac:dyDescent="0.35">
      <c r="A14" s="33"/>
      <c r="B14" s="22"/>
      <c r="C14" s="23"/>
      <c r="D14" s="24"/>
      <c r="E14" s="29" t="str">
        <f>IF(E13="?","",IF(E13&lt;&gt;"Μόσχα","ΠΡΟΣΠΑΘΗΣΤΕ ΞΑΝΑ","ΣΩΣΤΟ"))</f>
        <v/>
      </c>
      <c r="F14" s="30"/>
      <c r="G14" s="30"/>
      <c r="H14" s="30"/>
      <c r="I14" s="31"/>
      <c r="J14" s="29" t="str">
        <f>IF(J13="?","",IF(J13&lt;&gt;"Ρωσία","ΠΡΟΣΠΑΘΗΣΤΕ ΞΑΝΑ","ΣΩΣΤΟ"))</f>
        <v/>
      </c>
      <c r="K14" s="30"/>
      <c r="L14" s="30"/>
      <c r="M14" s="30"/>
      <c r="N14" s="31"/>
      <c r="O14" s="37"/>
      <c r="P14" s="38"/>
      <c r="Q14" s="38"/>
      <c r="R14" s="38"/>
      <c r="S14" s="39"/>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row>
    <row r="15" spans="1:1153" customFormat="1" ht="50.1" customHeight="1" thickTop="1" x14ac:dyDescent="0.3">
      <c r="A15" s="32">
        <v>6</v>
      </c>
      <c r="B15" s="19" t="s">
        <v>12</v>
      </c>
      <c r="C15" s="20"/>
      <c r="D15" s="21"/>
      <c r="E15" s="26" t="s">
        <v>6</v>
      </c>
      <c r="F15" s="27"/>
      <c r="G15" s="27"/>
      <c r="H15" s="27"/>
      <c r="I15" s="28"/>
      <c r="J15" s="26" t="s">
        <v>6</v>
      </c>
      <c r="K15" s="27"/>
      <c r="L15" s="27"/>
      <c r="M15" s="27"/>
      <c r="N15" s="28"/>
      <c r="O15" s="34"/>
      <c r="P15" s="35"/>
      <c r="Q15" s="35"/>
      <c r="R15" s="35"/>
      <c r="S15" s="36"/>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row>
    <row r="16" spans="1:1153" customFormat="1" ht="50.1" customHeight="1" thickBot="1" x14ac:dyDescent="0.35">
      <c r="A16" s="33"/>
      <c r="B16" s="22"/>
      <c r="C16" s="23"/>
      <c r="D16" s="24"/>
      <c r="E16" s="29" t="str">
        <f>IF(E15="?","",IF(E15&lt;&gt;"Παρίσι","ΠΡΟΣΠΑΘΗΣΤΕ ΞΑΝΑ","ΣΩΣΤΟ"))</f>
        <v/>
      </c>
      <c r="F16" s="30"/>
      <c r="G16" s="30"/>
      <c r="H16" s="30"/>
      <c r="I16" s="31"/>
      <c r="J16" s="29" t="str">
        <f>IF(J15="?","",IF(J15&lt;&gt;"Γαλλία","ΠΡΟΣΠΑΘΗΣΤΕ ΞΑΝΑ","ΣΩΣΤΟ"))</f>
        <v/>
      </c>
      <c r="K16" s="30"/>
      <c r="L16" s="30"/>
      <c r="M16" s="30"/>
      <c r="N16" s="31"/>
      <c r="O16" s="37"/>
      <c r="P16" s="38"/>
      <c r="Q16" s="38"/>
      <c r="R16" s="38"/>
      <c r="S16" s="39"/>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row>
    <row r="17" spans="1:626" customFormat="1" ht="50.1" customHeight="1" thickTop="1" x14ac:dyDescent="0.3">
      <c r="A17" s="32">
        <v>7</v>
      </c>
      <c r="B17" s="19" t="s">
        <v>13</v>
      </c>
      <c r="C17" s="20"/>
      <c r="D17" s="21"/>
      <c r="E17" s="26" t="s">
        <v>6</v>
      </c>
      <c r="F17" s="27"/>
      <c r="G17" s="27"/>
      <c r="H17" s="27"/>
      <c r="I17" s="28"/>
      <c r="J17" s="26" t="s">
        <v>6</v>
      </c>
      <c r="K17" s="27"/>
      <c r="L17" s="27"/>
      <c r="M17" s="27"/>
      <c r="N17" s="28"/>
      <c r="O17" s="34"/>
      <c r="P17" s="35"/>
      <c r="Q17" s="35"/>
      <c r="R17" s="35"/>
      <c r="S17" s="36"/>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row>
    <row r="18" spans="1:626" customFormat="1" ht="50.1" customHeight="1" thickBot="1" x14ac:dyDescent="0.35">
      <c r="A18" s="33"/>
      <c r="B18" s="22"/>
      <c r="C18" s="23"/>
      <c r="D18" s="24"/>
      <c r="E18" s="29" t="str">
        <f>IF(E17="?","",IF(E17&lt;&gt;"Κωνσταντινούπολη","ΠΡΟΣΠΑΘΗΣΤΕ ΞΑΝΑ","ΣΩΣΤΟ"))</f>
        <v/>
      </c>
      <c r="F18" s="30"/>
      <c r="G18" s="30"/>
      <c r="H18" s="30"/>
      <c r="I18" s="31"/>
      <c r="J18" s="29" t="str">
        <f>IF(J17="?","",IF(J17&lt;&gt;"Τουρκία","ΠΡΟΣΠΑΘΗΣΤΕ ΞΑΝΑ","ΣΩΣΤΟ"))</f>
        <v/>
      </c>
      <c r="K18" s="30"/>
      <c r="L18" s="30"/>
      <c r="M18" s="30"/>
      <c r="N18" s="31"/>
      <c r="O18" s="37"/>
      <c r="P18" s="38"/>
      <c r="Q18" s="38"/>
      <c r="R18" s="38"/>
      <c r="S18" s="39"/>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row>
    <row r="19" spans="1:626" customFormat="1" ht="50.1" customHeight="1" thickTop="1" x14ac:dyDescent="0.3">
      <c r="A19" s="32">
        <v>8</v>
      </c>
      <c r="B19" s="19" t="s">
        <v>14</v>
      </c>
      <c r="C19" s="20"/>
      <c r="D19" s="21"/>
      <c r="E19" s="26" t="s">
        <v>6</v>
      </c>
      <c r="F19" s="27"/>
      <c r="G19" s="27"/>
      <c r="H19" s="27"/>
      <c r="I19" s="28"/>
      <c r="J19" s="26" t="s">
        <v>6</v>
      </c>
      <c r="K19" s="27"/>
      <c r="L19" s="27"/>
      <c r="M19" s="27"/>
      <c r="N19" s="28"/>
      <c r="O19" s="34"/>
      <c r="P19" s="35"/>
      <c r="Q19" s="35"/>
      <c r="R19" s="35"/>
      <c r="S19" s="36"/>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row>
    <row r="20" spans="1:626" customFormat="1" ht="50.1" customHeight="1" thickBot="1" x14ac:dyDescent="0.35">
      <c r="A20" s="33"/>
      <c r="B20" s="22"/>
      <c r="C20" s="23"/>
      <c r="D20" s="24"/>
      <c r="E20" s="29" t="str">
        <f>IF(E19="?","",IF(E19&lt;&gt;"Σίδνεϊ","ΠΡΟΣΠΑΘΗΣΤΕ ΞΑΝΑ","ΣΩΣΤΟ"))</f>
        <v/>
      </c>
      <c r="F20" s="30"/>
      <c r="G20" s="30"/>
      <c r="H20" s="30"/>
      <c r="I20" s="31"/>
      <c r="J20" s="29" t="str">
        <f>IF(J19="?","",IF(J19&lt;&gt;"Αυστραλία","ΠΡΟΣΠΑΘΗΣΤΕ ΞΑΝΑ","ΣΩΣΤΟ"))</f>
        <v/>
      </c>
      <c r="K20" s="30"/>
      <c r="L20" s="30"/>
      <c r="M20" s="30"/>
      <c r="N20" s="31"/>
      <c r="O20" s="37"/>
      <c r="P20" s="38"/>
      <c r="Q20" s="38"/>
      <c r="R20" s="38"/>
      <c r="S20" s="39"/>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row>
    <row r="21" spans="1:626" customFormat="1" ht="50.1" customHeight="1" thickTop="1" x14ac:dyDescent="0.3">
      <c r="A21" s="32">
        <v>9</v>
      </c>
      <c r="B21" s="19" t="s">
        <v>15</v>
      </c>
      <c r="C21" s="20"/>
      <c r="D21" s="21"/>
      <c r="E21" s="26" t="s">
        <v>6</v>
      </c>
      <c r="F21" s="27"/>
      <c r="G21" s="27"/>
      <c r="H21" s="27"/>
      <c r="I21" s="28"/>
      <c r="J21" s="26" t="s">
        <v>6</v>
      </c>
      <c r="K21" s="27"/>
      <c r="L21" s="27"/>
      <c r="M21" s="27"/>
      <c r="N21" s="28"/>
      <c r="O21" s="34"/>
      <c r="P21" s="35"/>
      <c r="Q21" s="35"/>
      <c r="R21" s="35"/>
      <c r="S21" s="36"/>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row>
    <row r="22" spans="1:626" customFormat="1" ht="50.1" customHeight="1" thickBot="1" x14ac:dyDescent="0.35">
      <c r="A22" s="33"/>
      <c r="B22" s="22"/>
      <c r="C22" s="23"/>
      <c r="D22" s="24"/>
      <c r="E22" s="29" t="str">
        <f>IF(E21="?","",IF(E21&lt;&gt;"Λονδίνο","ΠΡΟΣΠΑΘΗΣΤΕ ΞΑΝΑ","ΣΩΣΤΟ"))</f>
        <v/>
      </c>
      <c r="F22" s="30"/>
      <c r="G22" s="30"/>
      <c r="H22" s="30"/>
      <c r="I22" s="31"/>
      <c r="J22" s="29" t="str">
        <f>IF(J21="?","",IF(J21&lt;&gt;"Αγγλία","ΠΡΟΣΠΑΘΗΣΤΕ ΞΑΝΑ","ΣΩΣΤΟ"))</f>
        <v/>
      </c>
      <c r="K22" s="30"/>
      <c r="L22" s="30"/>
      <c r="M22" s="30"/>
      <c r="N22" s="31"/>
      <c r="O22" s="37"/>
      <c r="P22" s="38"/>
      <c r="Q22" s="38"/>
      <c r="R22" s="38"/>
      <c r="S22" s="39"/>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row>
    <row r="23" spans="1:626" customFormat="1" ht="50.1" customHeight="1" thickTop="1" x14ac:dyDescent="0.3">
      <c r="A23" s="32">
        <v>10</v>
      </c>
      <c r="B23" s="19" t="s">
        <v>16</v>
      </c>
      <c r="C23" s="20"/>
      <c r="D23" s="21"/>
      <c r="E23" s="26" t="s">
        <v>6</v>
      </c>
      <c r="F23" s="27"/>
      <c r="G23" s="27"/>
      <c r="H23" s="27"/>
      <c r="I23" s="28"/>
      <c r="J23" s="26" t="s">
        <v>6</v>
      </c>
      <c r="K23" s="27"/>
      <c r="L23" s="27"/>
      <c r="M23" s="27"/>
      <c r="N23" s="28"/>
      <c r="O23" s="34"/>
      <c r="P23" s="35"/>
      <c r="Q23" s="35"/>
      <c r="R23" s="35"/>
      <c r="S23" s="36"/>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row>
    <row r="24" spans="1:626" customFormat="1" ht="50.1" customHeight="1" thickBot="1" x14ac:dyDescent="0.35">
      <c r="A24" s="33"/>
      <c r="B24" s="22"/>
      <c r="C24" s="23"/>
      <c r="D24" s="24"/>
      <c r="E24" s="29" t="str">
        <f>IF(E23="?","",IF(E23&lt;&gt;"Σαν Φρανσίσκο","ΠΡΟΣΠΑΘΗΣΤΕ ΞΑΝΑ","ΣΩΣΤΟ"))</f>
        <v/>
      </c>
      <c r="F24" s="30"/>
      <c r="G24" s="30"/>
      <c r="H24" s="30"/>
      <c r="I24" s="31"/>
      <c r="J24" s="29" t="str">
        <f>IF(J23="?","",IF(J23&lt;&gt;"ΗΠΑ","ΠΡΟΣΠΑΘΗΣΤΕ ΞΑΝΑ","ΣΩΣΤΟ"))</f>
        <v/>
      </c>
      <c r="K24" s="30"/>
      <c r="L24" s="30"/>
      <c r="M24" s="30"/>
      <c r="N24" s="31"/>
      <c r="O24" s="37"/>
      <c r="P24" s="38"/>
      <c r="Q24" s="38"/>
      <c r="R24" s="38"/>
      <c r="S24" s="39"/>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row>
    <row r="25" spans="1:626" customFormat="1" ht="50.1" customHeight="1" thickTop="1" x14ac:dyDescent="0.3">
      <c r="A25" s="32">
        <v>11</v>
      </c>
      <c r="B25" s="19" t="s">
        <v>17</v>
      </c>
      <c r="C25" s="20"/>
      <c r="D25" s="21"/>
      <c r="E25" s="26" t="s">
        <v>6</v>
      </c>
      <c r="F25" s="27"/>
      <c r="G25" s="27"/>
      <c r="H25" s="27"/>
      <c r="I25" s="28"/>
      <c r="J25" s="26" t="s">
        <v>6</v>
      </c>
      <c r="K25" s="27"/>
      <c r="L25" s="27"/>
      <c r="M25" s="27"/>
      <c r="N25" s="28"/>
      <c r="O25" s="34"/>
      <c r="P25" s="35"/>
      <c r="Q25" s="35"/>
      <c r="R25" s="35"/>
      <c r="S25" s="36"/>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row>
    <row r="26" spans="1:626" customFormat="1" ht="50.1" customHeight="1" thickBot="1" x14ac:dyDescent="0.35">
      <c r="A26" s="33"/>
      <c r="B26" s="22"/>
      <c r="C26" s="23"/>
      <c r="D26" s="24"/>
      <c r="E26" s="29" t="str">
        <f>IF(E25="?","",IF(E25&lt;&gt;"Κολωνία","ΠΡΟΣΠΑΘΗΣΤΕ ΞΑΝΑ","ΣΩΣΤΟ"))</f>
        <v/>
      </c>
      <c r="F26" s="30"/>
      <c r="G26" s="30"/>
      <c r="H26" s="30"/>
      <c r="I26" s="31"/>
      <c r="J26" s="29" t="str">
        <f>IF(J25="?","",IF(J25&lt;&gt;"Γερμανία","ΠΡΟΣΠΑΘΗΣΤΕ ΞΑΝΑ","ΣΩΣΤΟ"))</f>
        <v/>
      </c>
      <c r="K26" s="30"/>
      <c r="L26" s="30"/>
      <c r="M26" s="30"/>
      <c r="N26" s="31"/>
      <c r="O26" s="37"/>
      <c r="P26" s="38"/>
      <c r="Q26" s="38"/>
      <c r="R26" s="38"/>
      <c r="S26" s="39"/>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row>
    <row r="27" spans="1:626" customFormat="1" ht="50.1" customHeight="1" thickTop="1" x14ac:dyDescent="0.3">
      <c r="A27" s="32">
        <v>12</v>
      </c>
      <c r="B27" s="19" t="s">
        <v>18</v>
      </c>
      <c r="C27" s="20"/>
      <c r="D27" s="21"/>
      <c r="E27" s="26" t="s">
        <v>6</v>
      </c>
      <c r="F27" s="27"/>
      <c r="G27" s="27"/>
      <c r="H27" s="27"/>
      <c r="I27" s="28"/>
      <c r="J27" s="26" t="s">
        <v>6</v>
      </c>
      <c r="K27" s="27"/>
      <c r="L27" s="27"/>
      <c r="M27" s="27"/>
      <c r="N27" s="28"/>
      <c r="O27" s="34"/>
      <c r="P27" s="35"/>
      <c r="Q27" s="35"/>
      <c r="R27" s="35"/>
      <c r="S27" s="36"/>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row>
    <row r="28" spans="1:626" customFormat="1" ht="50.1" customHeight="1" thickBot="1" x14ac:dyDescent="0.35">
      <c r="A28" s="33"/>
      <c r="B28" s="22"/>
      <c r="C28" s="23"/>
      <c r="D28" s="24"/>
      <c r="E28" s="29" t="str">
        <f>IF(E27="?","",IF(E27&lt;&gt;"Αθήνα","ΠΡΟΣΠΑΘΗΣΤΕ ΞΑΝΑ","ΣΩΣΤΟ"))</f>
        <v/>
      </c>
      <c r="F28" s="30"/>
      <c r="G28" s="30"/>
      <c r="H28" s="30"/>
      <c r="I28" s="31"/>
      <c r="J28" s="29" t="str">
        <f>IF(J27="?","",IF(J27&lt;&gt;"Ελλάδα","ΠΡΟΣΠΑΘΗΣΤΕ ΞΑΝΑ","ΣΩΣΤΟ"))</f>
        <v/>
      </c>
      <c r="K28" s="30"/>
      <c r="L28" s="30"/>
      <c r="M28" s="30"/>
      <c r="N28" s="31"/>
      <c r="O28" s="37"/>
      <c r="P28" s="38"/>
      <c r="Q28" s="38"/>
      <c r="R28" s="38"/>
      <c r="S28" s="39"/>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row>
    <row r="29" spans="1:626" customFormat="1" ht="50.1" customHeight="1" thickTop="1" x14ac:dyDescent="0.3">
      <c r="A29" s="32">
        <v>13</v>
      </c>
      <c r="B29" s="19" t="s">
        <v>19</v>
      </c>
      <c r="C29" s="20"/>
      <c r="D29" s="21"/>
      <c r="E29" s="26" t="s">
        <v>6</v>
      </c>
      <c r="F29" s="27"/>
      <c r="G29" s="27"/>
      <c r="H29" s="27"/>
      <c r="I29" s="28"/>
      <c r="J29" s="26" t="s">
        <v>6</v>
      </c>
      <c r="K29" s="27"/>
      <c r="L29" s="27"/>
      <c r="M29" s="27"/>
      <c r="N29" s="28"/>
      <c r="O29" s="34"/>
      <c r="P29" s="35"/>
      <c r="Q29" s="35"/>
      <c r="R29" s="35"/>
      <c r="S29" s="36"/>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row>
    <row r="30" spans="1:626" customFormat="1" ht="50.1" customHeight="1" thickBot="1" x14ac:dyDescent="0.35">
      <c r="A30" s="33"/>
      <c r="B30" s="22"/>
      <c r="C30" s="23"/>
      <c r="D30" s="24"/>
      <c r="E30" s="29" t="str">
        <f>IF(E29="?","",IF(E29&lt;&gt;"Ρίο ντε Τζανέιρο","ΠΡΟΣΠΑΘΗΣΤΕ ΞΑΝΑ","ΣΩΣΤΟ"))</f>
        <v/>
      </c>
      <c r="F30" s="30"/>
      <c r="G30" s="30"/>
      <c r="H30" s="30"/>
      <c r="I30" s="31"/>
      <c r="J30" s="29" t="str">
        <f>IF(J29="?","",IF(J29&lt;&gt;"Βραζιλία","ΠΡΟΣΠΑΘΗΣΤΕ ΞΑΝΑ","ΣΩΣΤΟ"))</f>
        <v/>
      </c>
      <c r="K30" s="30"/>
      <c r="L30" s="30"/>
      <c r="M30" s="30"/>
      <c r="N30" s="31"/>
      <c r="O30" s="37"/>
      <c r="P30" s="38"/>
      <c r="Q30" s="38"/>
      <c r="R30" s="38"/>
      <c r="S30" s="39"/>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row>
    <row r="31" spans="1:626" customFormat="1" ht="50.1" customHeight="1" thickTop="1" x14ac:dyDescent="0.3">
      <c r="A31" s="32">
        <v>14</v>
      </c>
      <c r="B31" s="19" t="s">
        <v>20</v>
      </c>
      <c r="C31" s="20"/>
      <c r="D31" s="21"/>
      <c r="E31" s="26" t="s">
        <v>6</v>
      </c>
      <c r="F31" s="27"/>
      <c r="G31" s="27"/>
      <c r="H31" s="27"/>
      <c r="I31" s="28"/>
      <c r="J31" s="26" t="s">
        <v>6</v>
      </c>
      <c r="K31" s="27"/>
      <c r="L31" s="27"/>
      <c r="M31" s="27"/>
      <c r="N31" s="28"/>
      <c r="O31" s="34"/>
      <c r="P31" s="35"/>
      <c r="Q31" s="35"/>
      <c r="R31" s="35"/>
      <c r="S31" s="36"/>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row>
    <row r="32" spans="1:626" customFormat="1" ht="50.1" customHeight="1" thickBot="1" x14ac:dyDescent="0.35">
      <c r="A32" s="33"/>
      <c r="B32" s="22"/>
      <c r="C32" s="23"/>
      <c r="D32" s="24"/>
      <c r="E32" s="29" t="str">
        <f>IF(E31="?","",IF(E31&lt;&gt;"Αγία Πετρούπολη","ΠΡΟΣΠΑΘΗΣΤΕ ΞΑΝΑ","ΣΩΣΤΟ"))</f>
        <v/>
      </c>
      <c r="F32" s="30"/>
      <c r="G32" s="30"/>
      <c r="H32" s="30"/>
      <c r="I32" s="31"/>
      <c r="J32" s="29" t="str">
        <f>IF(J31="?","",IF(J31&lt;&gt;"Ρωσία","ΠΡΟΣΠΑΘΗΣΤΕ ΞΑΝΑ","ΣΩΣΤΟ"))</f>
        <v/>
      </c>
      <c r="K32" s="30"/>
      <c r="L32" s="30"/>
      <c r="M32" s="30"/>
      <c r="N32" s="31"/>
      <c r="O32" s="37"/>
      <c r="P32" s="38"/>
      <c r="Q32" s="38"/>
      <c r="R32" s="38"/>
      <c r="S32" s="39"/>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row>
    <row r="33" spans="1:626" customFormat="1" ht="50.1" customHeight="1" thickTop="1" x14ac:dyDescent="0.3">
      <c r="A33" s="32">
        <v>15</v>
      </c>
      <c r="B33" s="19" t="s">
        <v>21</v>
      </c>
      <c r="C33" s="20"/>
      <c r="D33" s="21"/>
      <c r="E33" s="26" t="s">
        <v>6</v>
      </c>
      <c r="F33" s="27"/>
      <c r="G33" s="27"/>
      <c r="H33" s="27"/>
      <c r="I33" s="28"/>
      <c r="J33" s="26" t="s">
        <v>6</v>
      </c>
      <c r="K33" s="27"/>
      <c r="L33" s="27"/>
      <c r="M33" s="27"/>
      <c r="N33" s="28"/>
      <c r="O33" s="34"/>
      <c r="P33" s="35"/>
      <c r="Q33" s="35"/>
      <c r="R33" s="35"/>
      <c r="S33" s="36"/>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row>
    <row r="34" spans="1:626" customFormat="1" ht="50.1" customHeight="1" thickBot="1" x14ac:dyDescent="0.35">
      <c r="A34" s="33"/>
      <c r="B34" s="22"/>
      <c r="C34" s="23"/>
      <c r="D34" s="24"/>
      <c r="E34" s="29" t="str">
        <f>IF(E33="?","",IF(E33&lt;&gt;"Ρώμη","ΠΡΟΣΠΑΘΗΣΤΕ ΞΑΝΑ","ΣΩΣΤΟ"))</f>
        <v/>
      </c>
      <c r="F34" s="30"/>
      <c r="G34" s="30"/>
      <c r="H34" s="30"/>
      <c r="I34" s="31"/>
      <c r="J34" s="29" t="str">
        <f>IF(J33="?","",IF(J33&lt;&gt;"Ιταλία","ΠΡΟΣΠΑΘΗΣΤΕ ΞΑΝΑ","ΣΩΣΤΟ"))</f>
        <v/>
      </c>
      <c r="K34" s="30"/>
      <c r="L34" s="30"/>
      <c r="M34" s="30"/>
      <c r="N34" s="31"/>
      <c r="O34" s="37"/>
      <c r="P34" s="38"/>
      <c r="Q34" s="38"/>
      <c r="R34" s="38"/>
      <c r="S34" s="39"/>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row>
    <row r="35" spans="1:626" customFormat="1" ht="50.1" customHeight="1" thickTop="1" x14ac:dyDescent="0.3">
      <c r="A35" s="32">
        <v>16</v>
      </c>
      <c r="B35" s="19" t="s">
        <v>22</v>
      </c>
      <c r="C35" s="20"/>
      <c r="D35" s="21"/>
      <c r="E35" s="26" t="s">
        <v>6</v>
      </c>
      <c r="F35" s="27"/>
      <c r="G35" s="27"/>
      <c r="H35" s="27"/>
      <c r="I35" s="28"/>
      <c r="J35" s="26" t="s">
        <v>6</v>
      </c>
      <c r="K35" s="27"/>
      <c r="L35" s="27"/>
      <c r="M35" s="27"/>
      <c r="N35" s="28"/>
      <c r="O35" s="34"/>
      <c r="P35" s="35"/>
      <c r="Q35" s="35"/>
      <c r="R35" s="35"/>
      <c r="S35" s="36"/>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row>
    <row r="36" spans="1:626" customFormat="1" ht="50.1" customHeight="1" thickBot="1" x14ac:dyDescent="0.35">
      <c r="A36" s="33"/>
      <c r="B36" s="22"/>
      <c r="C36" s="23"/>
      <c r="D36" s="24"/>
      <c r="E36" s="29" t="str">
        <f>IF(E35="?","",IF(E35&lt;&gt;"Νέα Υόρκη","ΠΡΟΣΠΑΘΗΣΤΕ ΞΑΝΑ","ΣΩΣΤΟ"))</f>
        <v/>
      </c>
      <c r="F36" s="30"/>
      <c r="G36" s="30"/>
      <c r="H36" s="30"/>
      <c r="I36" s="31"/>
      <c r="J36" s="29" t="str">
        <f>IF(J35="?","",IF(J35&lt;&gt;"ΗΠΑ","ΠΡΟΣΠΑΘΗΣΤΕ ΞΑΝΑ","ΣΩΣΤΟ"))</f>
        <v/>
      </c>
      <c r="K36" s="30"/>
      <c r="L36" s="30"/>
      <c r="M36" s="30"/>
      <c r="N36" s="31"/>
      <c r="O36" s="37"/>
      <c r="P36" s="38"/>
      <c r="Q36" s="38"/>
      <c r="R36" s="38"/>
      <c r="S36" s="39"/>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row>
    <row r="37" spans="1:626" customFormat="1" ht="50.1" customHeight="1" thickTop="1" x14ac:dyDescent="0.3">
      <c r="A37" s="32">
        <v>17</v>
      </c>
      <c r="B37" s="19" t="s">
        <v>23</v>
      </c>
      <c r="C37" s="20"/>
      <c r="D37" s="21"/>
      <c r="E37" s="26" t="s">
        <v>6</v>
      </c>
      <c r="F37" s="27"/>
      <c r="G37" s="27"/>
      <c r="H37" s="27"/>
      <c r="I37" s="28"/>
      <c r="J37" s="26" t="s">
        <v>6</v>
      </c>
      <c r="K37" s="27"/>
      <c r="L37" s="27"/>
      <c r="M37" s="27"/>
      <c r="N37" s="28"/>
      <c r="O37" s="34"/>
      <c r="P37" s="35"/>
      <c r="Q37" s="35"/>
      <c r="R37" s="35"/>
      <c r="S37" s="36"/>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row>
    <row r="38" spans="1:626" customFormat="1" ht="50.1" customHeight="1" thickBot="1" x14ac:dyDescent="0.35">
      <c r="A38" s="33"/>
      <c r="B38" s="22"/>
      <c r="C38" s="23"/>
      <c r="D38" s="24"/>
      <c r="E38" s="29" t="str">
        <f>IF(E37="?","",IF(E37&lt;&gt;"Άγκρα","ΠΡΟΣΠΑΘΗΣΤΕ ΞΑΝΑ","ΣΩΣΤΟ"))</f>
        <v/>
      </c>
      <c r="F38" s="30"/>
      <c r="G38" s="30"/>
      <c r="H38" s="30"/>
      <c r="I38" s="31"/>
      <c r="J38" s="29" t="str">
        <f>IF(J37="?","",IF(J37&lt;&gt;"Ινδία","ΠΡΟΣΠΑΘΗΣΤΕ ΞΑΝΑ","ΣΩΣΤΟ"))</f>
        <v/>
      </c>
      <c r="K38" s="30"/>
      <c r="L38" s="30"/>
      <c r="M38" s="30"/>
      <c r="N38" s="31"/>
      <c r="O38" s="37"/>
      <c r="P38" s="38"/>
      <c r="Q38" s="38"/>
      <c r="R38" s="38"/>
      <c r="S38" s="39"/>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row>
    <row r="39" spans="1:626" customFormat="1" ht="50.1" customHeight="1" thickTop="1" x14ac:dyDescent="0.3">
      <c r="A39" s="32">
        <v>18</v>
      </c>
      <c r="B39" s="19" t="s">
        <v>24</v>
      </c>
      <c r="C39" s="20"/>
      <c r="D39" s="21"/>
      <c r="E39" s="26" t="s">
        <v>6</v>
      </c>
      <c r="F39" s="27"/>
      <c r="G39" s="27"/>
      <c r="H39" s="27"/>
      <c r="I39" s="28"/>
      <c r="J39" s="26" t="s">
        <v>6</v>
      </c>
      <c r="K39" s="27"/>
      <c r="L39" s="27"/>
      <c r="M39" s="27"/>
      <c r="N39" s="28"/>
      <c r="O39" s="34"/>
      <c r="P39" s="35"/>
      <c r="Q39" s="35"/>
      <c r="R39" s="35"/>
      <c r="S39" s="36"/>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row>
    <row r="40" spans="1:626" customFormat="1" ht="50.1" customHeight="1" thickBot="1" x14ac:dyDescent="0.35">
      <c r="A40" s="33"/>
      <c r="B40" s="22"/>
      <c r="C40" s="23"/>
      <c r="D40" s="24"/>
      <c r="E40" s="29" t="str">
        <f>IF(E39="?","",IF(E39&lt;&gt;"Πέτρα","ΠΡΟΣΠΑΘΗΣΤΕ ΞΑΝΑ","ΣΩΣΤΟ"))</f>
        <v/>
      </c>
      <c r="F40" s="30"/>
      <c r="G40" s="30"/>
      <c r="H40" s="30"/>
      <c r="I40" s="31"/>
      <c r="J40" s="29" t="str">
        <f>IF(J39="?","",IF(J39&lt;&gt;"Ιορδανία","ΠΡΟΣΠΑΘΗΣΤΕ ΞΑΝΑ","ΣΩΣΤΟ"))</f>
        <v/>
      </c>
      <c r="K40" s="30"/>
      <c r="L40" s="30"/>
      <c r="M40" s="30"/>
      <c r="N40" s="31"/>
      <c r="O40" s="37"/>
      <c r="P40" s="38"/>
      <c r="Q40" s="38"/>
      <c r="R40" s="38"/>
      <c r="S40" s="39"/>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row>
    <row r="41" spans="1:626" customFormat="1" ht="50.1" customHeight="1" thickTop="1" x14ac:dyDescent="0.3">
      <c r="A41" s="32">
        <v>19</v>
      </c>
      <c r="B41" s="19" t="s">
        <v>25</v>
      </c>
      <c r="C41" s="20"/>
      <c r="D41" s="21"/>
      <c r="E41" s="26" t="s">
        <v>6</v>
      </c>
      <c r="F41" s="27"/>
      <c r="G41" s="27"/>
      <c r="H41" s="27"/>
      <c r="I41" s="28"/>
      <c r="J41" s="26" t="s">
        <v>6</v>
      </c>
      <c r="K41" s="27"/>
      <c r="L41" s="27"/>
      <c r="M41" s="27"/>
      <c r="N41" s="28"/>
      <c r="O41" s="34"/>
      <c r="P41" s="35"/>
      <c r="Q41" s="35"/>
      <c r="R41" s="35"/>
      <c r="S41" s="36"/>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row>
    <row r="42" spans="1:626" customFormat="1" ht="50.1" customHeight="1" thickBot="1" x14ac:dyDescent="0.35">
      <c r="A42" s="33"/>
      <c r="B42" s="22"/>
      <c r="C42" s="23"/>
      <c r="D42" s="24"/>
      <c r="E42" s="29" t="str">
        <f>IF(E41="?","",IF(E41&lt;&gt;"Άνγκορ","ΠΡΟΣΠΑΘΗΣΤΕ ΞΑΝΑ","ΣΩΣΤΟ"))</f>
        <v/>
      </c>
      <c r="F42" s="30"/>
      <c r="G42" s="30"/>
      <c r="H42" s="30"/>
      <c r="I42" s="31"/>
      <c r="J42" s="29" t="str">
        <f>IF(J41="?","",IF(J41&lt;&gt;"Καμπότζη","ΠΡΟΣΠΑΘΗΣΤΕ ΞΑΝΑ","ΣΩΣΤΟ"))</f>
        <v/>
      </c>
      <c r="K42" s="30"/>
      <c r="L42" s="30"/>
      <c r="M42" s="30"/>
      <c r="N42" s="31"/>
      <c r="O42" s="37"/>
      <c r="P42" s="38"/>
      <c r="Q42" s="38"/>
      <c r="R42" s="38"/>
      <c r="S42" s="39"/>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row>
    <row r="43" spans="1:626" customFormat="1" ht="50.1" customHeight="1" thickTop="1" thickBot="1" x14ac:dyDescent="0.35">
      <c r="A43" s="17">
        <v>20</v>
      </c>
      <c r="B43" s="19" t="s">
        <v>26</v>
      </c>
      <c r="C43" s="20"/>
      <c r="D43" s="21"/>
      <c r="E43" s="26" t="s">
        <v>6</v>
      </c>
      <c r="F43" s="27"/>
      <c r="G43" s="27"/>
      <c r="H43" s="27"/>
      <c r="I43" s="28"/>
      <c r="J43" s="26" t="s">
        <v>6</v>
      </c>
      <c r="K43" s="27"/>
      <c r="L43" s="27"/>
      <c r="M43" s="27"/>
      <c r="N43" s="28"/>
      <c r="O43" s="25"/>
      <c r="P43" s="25"/>
      <c r="Q43" s="25"/>
      <c r="R43" s="25"/>
      <c r="S43" s="25"/>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row>
    <row r="44" spans="1:626" customFormat="1" ht="50.1" customHeight="1" thickTop="1" thickBot="1" x14ac:dyDescent="0.35">
      <c r="A44" s="18"/>
      <c r="B44" s="22"/>
      <c r="C44" s="23"/>
      <c r="D44" s="24"/>
      <c r="E44" s="29" t="str">
        <f>IF(E43="?","",IF(E43&lt;&gt;"Βαρκελώνη","ΠΡΟΣΠΑΘΗΣΤΕ ΞΑΝΑ","ΣΩΣΤΟ"))</f>
        <v/>
      </c>
      <c r="F44" s="30"/>
      <c r="G44" s="30"/>
      <c r="H44" s="30"/>
      <c r="I44" s="31"/>
      <c r="J44" s="29" t="str">
        <f>IF(J43="?","",IF(J43&lt;&gt;"Ισπανία","ΠΡΟΣΠΑΘΗΣΤΕ ΞΑΝΑ","ΣΩΣΤΟ"))</f>
        <v/>
      </c>
      <c r="K44" s="30"/>
      <c r="L44" s="30"/>
      <c r="M44" s="30"/>
      <c r="N44" s="31"/>
      <c r="O44" s="25"/>
      <c r="P44" s="25"/>
      <c r="Q44" s="25"/>
      <c r="R44" s="25"/>
      <c r="S44" s="25"/>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row>
    <row r="45" spans="1:626" customFormat="1" ht="50.1" customHeight="1" thickTop="1" thickBot="1" x14ac:dyDescent="0.35">
      <c r="A45" s="5" t="s">
        <v>27</v>
      </c>
      <c r="B45" s="6"/>
      <c r="C45" s="6"/>
      <c r="D45" s="6"/>
      <c r="E45" s="6"/>
      <c r="F45" s="6"/>
      <c r="G45" s="6"/>
      <c r="H45" s="6"/>
      <c r="I45" s="6"/>
      <c r="J45" s="6"/>
      <c r="K45" s="6"/>
      <c r="L45" s="6"/>
      <c r="M45" s="6"/>
      <c r="N45" s="6"/>
      <c r="O45" s="6"/>
      <c r="P45" s="6"/>
      <c r="Q45" s="6"/>
      <c r="R45" s="6"/>
      <c r="S45" s="7"/>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row>
    <row r="46" spans="1:626" customFormat="1" ht="15" thickTop="1" x14ac:dyDescent="0.3">
      <c r="A46" s="8"/>
      <c r="B46" s="9"/>
      <c r="C46" s="9"/>
      <c r="D46" s="9"/>
      <c r="E46" s="9"/>
      <c r="F46" s="9"/>
      <c r="G46" s="9"/>
      <c r="H46" s="9"/>
      <c r="I46" s="9"/>
      <c r="J46" s="9"/>
      <c r="K46" s="9"/>
      <c r="L46" s="9"/>
      <c r="M46" s="9"/>
      <c r="N46" s="9"/>
      <c r="O46" s="9"/>
      <c r="P46" s="9"/>
      <c r="Q46" s="9"/>
      <c r="R46" s="9"/>
      <c r="S46" s="10"/>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row>
    <row r="47" spans="1:626" customFormat="1" x14ac:dyDescent="0.3">
      <c r="A47" s="11"/>
      <c r="B47" s="12"/>
      <c r="C47" s="12"/>
      <c r="D47" s="12"/>
      <c r="E47" s="12"/>
      <c r="F47" s="12"/>
      <c r="G47" s="12"/>
      <c r="H47" s="12"/>
      <c r="I47" s="12"/>
      <c r="J47" s="12"/>
      <c r="K47" s="12"/>
      <c r="L47" s="12"/>
      <c r="M47" s="12"/>
      <c r="N47" s="12"/>
      <c r="O47" s="12"/>
      <c r="P47" s="12"/>
      <c r="Q47" s="12"/>
      <c r="R47" s="12"/>
      <c r="S47" s="1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row>
    <row r="48" spans="1:626" customFormat="1" x14ac:dyDescent="0.3">
      <c r="A48" s="11"/>
      <c r="B48" s="12"/>
      <c r="C48" s="12"/>
      <c r="D48" s="12"/>
      <c r="E48" s="12"/>
      <c r="F48" s="12"/>
      <c r="G48" s="12"/>
      <c r="H48" s="12"/>
      <c r="I48" s="12"/>
      <c r="J48" s="12"/>
      <c r="K48" s="12"/>
      <c r="L48" s="12"/>
      <c r="M48" s="12"/>
      <c r="N48" s="12"/>
      <c r="O48" s="12"/>
      <c r="P48" s="12"/>
      <c r="Q48" s="12"/>
      <c r="R48" s="12"/>
      <c r="S48" s="1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row>
    <row r="49" spans="1:626" customFormat="1" x14ac:dyDescent="0.3">
      <c r="A49" s="11"/>
      <c r="B49" s="12"/>
      <c r="C49" s="12"/>
      <c r="D49" s="12"/>
      <c r="E49" s="12"/>
      <c r="F49" s="12"/>
      <c r="G49" s="12"/>
      <c r="H49" s="12"/>
      <c r="I49" s="12"/>
      <c r="J49" s="12"/>
      <c r="K49" s="12"/>
      <c r="L49" s="12"/>
      <c r="M49" s="12"/>
      <c r="N49" s="12"/>
      <c r="O49" s="12"/>
      <c r="P49" s="12"/>
      <c r="Q49" s="12"/>
      <c r="R49" s="12"/>
      <c r="S49" s="1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row>
    <row r="50" spans="1:626" customFormat="1" x14ac:dyDescent="0.3">
      <c r="A50" s="11"/>
      <c r="B50" s="12"/>
      <c r="C50" s="12"/>
      <c r="D50" s="12"/>
      <c r="E50" s="12"/>
      <c r="F50" s="12"/>
      <c r="G50" s="12"/>
      <c r="H50" s="12"/>
      <c r="I50" s="12"/>
      <c r="J50" s="12"/>
      <c r="K50" s="12"/>
      <c r="L50" s="12"/>
      <c r="M50" s="12"/>
      <c r="N50" s="12"/>
      <c r="O50" s="12"/>
      <c r="P50" s="12"/>
      <c r="Q50" s="12"/>
      <c r="R50" s="12"/>
      <c r="S50" s="1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row>
    <row r="51" spans="1:626" customFormat="1" x14ac:dyDescent="0.3">
      <c r="A51" s="11"/>
      <c r="B51" s="12"/>
      <c r="C51" s="12"/>
      <c r="D51" s="12"/>
      <c r="E51" s="12"/>
      <c r="F51" s="12"/>
      <c r="G51" s="12"/>
      <c r="H51" s="12"/>
      <c r="I51" s="12"/>
      <c r="J51" s="12"/>
      <c r="K51" s="12"/>
      <c r="L51" s="12"/>
      <c r="M51" s="12"/>
      <c r="N51" s="12"/>
      <c r="O51" s="12"/>
      <c r="P51" s="12"/>
      <c r="Q51" s="12"/>
      <c r="R51" s="12"/>
      <c r="S51" s="1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row>
    <row r="52" spans="1:626" customFormat="1" x14ac:dyDescent="0.3">
      <c r="A52" s="11"/>
      <c r="B52" s="12"/>
      <c r="C52" s="12"/>
      <c r="D52" s="12"/>
      <c r="E52" s="12"/>
      <c r="F52" s="12"/>
      <c r="G52" s="12"/>
      <c r="H52" s="12"/>
      <c r="I52" s="12"/>
      <c r="J52" s="12"/>
      <c r="K52" s="12"/>
      <c r="L52" s="12"/>
      <c r="M52" s="12"/>
      <c r="N52" s="12"/>
      <c r="O52" s="12"/>
      <c r="P52" s="12"/>
      <c r="Q52" s="12"/>
      <c r="R52" s="12"/>
      <c r="S52" s="1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row>
    <row r="53" spans="1:626" customFormat="1" x14ac:dyDescent="0.3">
      <c r="A53" s="11"/>
      <c r="B53" s="12"/>
      <c r="C53" s="12"/>
      <c r="D53" s="12"/>
      <c r="E53" s="12"/>
      <c r="F53" s="12"/>
      <c r="G53" s="12"/>
      <c r="H53" s="12"/>
      <c r="I53" s="12"/>
      <c r="J53" s="12"/>
      <c r="K53" s="12"/>
      <c r="L53" s="12"/>
      <c r="M53" s="12"/>
      <c r="N53" s="12"/>
      <c r="O53" s="12"/>
      <c r="P53" s="12"/>
      <c r="Q53" s="12"/>
      <c r="R53" s="12"/>
      <c r="S53" s="1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row>
    <row r="54" spans="1:626" customFormat="1" x14ac:dyDescent="0.3">
      <c r="A54" s="11"/>
      <c r="B54" s="12"/>
      <c r="C54" s="12"/>
      <c r="D54" s="12"/>
      <c r="E54" s="12"/>
      <c r="F54" s="12"/>
      <c r="G54" s="12"/>
      <c r="H54" s="12"/>
      <c r="I54" s="12"/>
      <c r="J54" s="12"/>
      <c r="K54" s="12"/>
      <c r="L54" s="12"/>
      <c r="M54" s="12"/>
      <c r="N54" s="12"/>
      <c r="O54" s="12"/>
      <c r="P54" s="12"/>
      <c r="Q54" s="12"/>
      <c r="R54" s="12"/>
      <c r="S54" s="1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row>
    <row r="55" spans="1:626" customFormat="1" x14ac:dyDescent="0.3">
      <c r="A55" s="11"/>
      <c r="B55" s="12"/>
      <c r="C55" s="12"/>
      <c r="D55" s="12"/>
      <c r="E55" s="12"/>
      <c r="F55" s="12"/>
      <c r="G55" s="12"/>
      <c r="H55" s="12"/>
      <c r="I55" s="12"/>
      <c r="J55" s="12"/>
      <c r="K55" s="12"/>
      <c r="L55" s="12"/>
      <c r="M55" s="12"/>
      <c r="N55" s="12"/>
      <c r="O55" s="12"/>
      <c r="P55" s="12"/>
      <c r="Q55" s="12"/>
      <c r="R55" s="12"/>
      <c r="S55" s="1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row>
    <row r="56" spans="1:626" customFormat="1" x14ac:dyDescent="0.3">
      <c r="A56" s="11"/>
      <c r="B56" s="12"/>
      <c r="C56" s="12"/>
      <c r="D56" s="12"/>
      <c r="E56" s="12"/>
      <c r="F56" s="12"/>
      <c r="G56" s="12"/>
      <c r="H56" s="12"/>
      <c r="I56" s="12"/>
      <c r="J56" s="12"/>
      <c r="K56" s="12"/>
      <c r="L56" s="12"/>
      <c r="M56" s="12"/>
      <c r="N56" s="12"/>
      <c r="O56" s="12"/>
      <c r="P56" s="12"/>
      <c r="Q56" s="12"/>
      <c r="R56" s="12"/>
      <c r="S56" s="1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row>
    <row r="57" spans="1:626" customFormat="1" x14ac:dyDescent="0.3">
      <c r="A57" s="11"/>
      <c r="B57" s="12"/>
      <c r="C57" s="12"/>
      <c r="D57" s="12"/>
      <c r="E57" s="12"/>
      <c r="F57" s="12"/>
      <c r="G57" s="12"/>
      <c r="H57" s="12"/>
      <c r="I57" s="12"/>
      <c r="J57" s="12"/>
      <c r="K57" s="12"/>
      <c r="L57" s="12"/>
      <c r="M57" s="12"/>
      <c r="N57" s="12"/>
      <c r="O57" s="12"/>
      <c r="P57" s="12"/>
      <c r="Q57" s="12"/>
      <c r="R57" s="12"/>
      <c r="S57" s="1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row>
    <row r="58" spans="1:626" customFormat="1" ht="12.75" customHeight="1" x14ac:dyDescent="0.3">
      <c r="A58" s="11"/>
      <c r="B58" s="12"/>
      <c r="C58" s="12"/>
      <c r="D58" s="12"/>
      <c r="E58" s="12"/>
      <c r="F58" s="12"/>
      <c r="G58" s="12"/>
      <c r="H58" s="12"/>
      <c r="I58" s="12"/>
      <c r="J58" s="12"/>
      <c r="K58" s="12"/>
      <c r="L58" s="12"/>
      <c r="M58" s="12"/>
      <c r="N58" s="12"/>
      <c r="O58" s="12"/>
      <c r="P58" s="12"/>
      <c r="Q58" s="12"/>
      <c r="R58" s="12"/>
      <c r="S58" s="1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row>
    <row r="59" spans="1:626" customFormat="1" x14ac:dyDescent="0.3">
      <c r="A59" s="11"/>
      <c r="B59" s="12"/>
      <c r="C59" s="12"/>
      <c r="D59" s="12"/>
      <c r="E59" s="12"/>
      <c r="F59" s="12"/>
      <c r="G59" s="12"/>
      <c r="H59" s="12"/>
      <c r="I59" s="12"/>
      <c r="J59" s="12"/>
      <c r="K59" s="12"/>
      <c r="L59" s="12"/>
      <c r="M59" s="12"/>
      <c r="N59" s="12"/>
      <c r="O59" s="12"/>
      <c r="P59" s="12"/>
      <c r="Q59" s="12"/>
      <c r="R59" s="12"/>
      <c r="S59" s="1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row>
    <row r="60" spans="1:626" customFormat="1" x14ac:dyDescent="0.3">
      <c r="A60" s="11"/>
      <c r="B60" s="12"/>
      <c r="C60" s="12"/>
      <c r="D60" s="12"/>
      <c r="E60" s="12"/>
      <c r="F60" s="12"/>
      <c r="G60" s="12"/>
      <c r="H60" s="12"/>
      <c r="I60" s="12"/>
      <c r="J60" s="12"/>
      <c r="K60" s="12"/>
      <c r="L60" s="12"/>
      <c r="M60" s="12"/>
      <c r="N60" s="12"/>
      <c r="O60" s="12"/>
      <c r="P60" s="12"/>
      <c r="Q60" s="12"/>
      <c r="R60" s="12"/>
      <c r="S60" s="1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row>
    <row r="61" spans="1:626" customFormat="1" x14ac:dyDescent="0.3">
      <c r="A61" s="11"/>
      <c r="B61" s="12"/>
      <c r="C61" s="12"/>
      <c r="D61" s="12"/>
      <c r="E61" s="12"/>
      <c r="F61" s="12"/>
      <c r="G61" s="12"/>
      <c r="H61" s="12"/>
      <c r="I61" s="12"/>
      <c r="J61" s="12"/>
      <c r="K61" s="12"/>
      <c r="L61" s="12"/>
      <c r="M61" s="12"/>
      <c r="N61" s="12"/>
      <c r="O61" s="12"/>
      <c r="P61" s="12"/>
      <c r="Q61" s="12"/>
      <c r="R61" s="12"/>
      <c r="S61" s="1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row>
    <row r="62" spans="1:626" customFormat="1" x14ac:dyDescent="0.3">
      <c r="A62" s="11"/>
      <c r="B62" s="12"/>
      <c r="C62" s="12"/>
      <c r="D62" s="12"/>
      <c r="E62" s="12"/>
      <c r="F62" s="12"/>
      <c r="G62" s="12"/>
      <c r="H62" s="12"/>
      <c r="I62" s="12"/>
      <c r="J62" s="12"/>
      <c r="K62" s="12"/>
      <c r="L62" s="12"/>
      <c r="M62" s="12"/>
      <c r="N62" s="12"/>
      <c r="O62" s="12"/>
      <c r="P62" s="12"/>
      <c r="Q62" s="12"/>
      <c r="R62" s="12"/>
      <c r="S62" s="1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row>
    <row r="63" spans="1:626" customFormat="1" x14ac:dyDescent="0.3">
      <c r="A63" s="11"/>
      <c r="B63" s="12"/>
      <c r="C63" s="12"/>
      <c r="D63" s="12"/>
      <c r="E63" s="12"/>
      <c r="F63" s="12"/>
      <c r="G63" s="12"/>
      <c r="H63" s="12"/>
      <c r="I63" s="12"/>
      <c r="J63" s="12"/>
      <c r="K63" s="12"/>
      <c r="L63" s="12"/>
      <c r="M63" s="12"/>
      <c r="N63" s="12"/>
      <c r="O63" s="12"/>
      <c r="P63" s="12"/>
      <c r="Q63" s="12"/>
      <c r="R63" s="12"/>
      <c r="S63" s="1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row>
    <row r="64" spans="1:626" customFormat="1" x14ac:dyDescent="0.3">
      <c r="A64" s="11"/>
      <c r="B64" s="12"/>
      <c r="C64" s="12"/>
      <c r="D64" s="12"/>
      <c r="E64" s="12"/>
      <c r="F64" s="12"/>
      <c r="G64" s="12"/>
      <c r="H64" s="12"/>
      <c r="I64" s="12"/>
      <c r="J64" s="12"/>
      <c r="K64" s="12"/>
      <c r="L64" s="12"/>
      <c r="M64" s="12"/>
      <c r="N64" s="12"/>
      <c r="O64" s="12"/>
      <c r="P64" s="12"/>
      <c r="Q64" s="12"/>
      <c r="R64" s="12"/>
      <c r="S64" s="1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row>
    <row r="65" spans="1:626" customFormat="1" x14ac:dyDescent="0.3">
      <c r="A65" s="11"/>
      <c r="B65" s="12"/>
      <c r="C65" s="12"/>
      <c r="D65" s="12"/>
      <c r="E65" s="12"/>
      <c r="F65" s="12"/>
      <c r="G65" s="12"/>
      <c r="H65" s="12"/>
      <c r="I65" s="12"/>
      <c r="J65" s="12"/>
      <c r="K65" s="12"/>
      <c r="L65" s="12"/>
      <c r="M65" s="12"/>
      <c r="N65" s="12"/>
      <c r="O65" s="12"/>
      <c r="P65" s="12"/>
      <c r="Q65" s="12"/>
      <c r="R65" s="12"/>
      <c r="S65" s="1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row>
    <row r="66" spans="1:626" customFormat="1" x14ac:dyDescent="0.3">
      <c r="A66" s="11"/>
      <c r="B66" s="12"/>
      <c r="C66" s="12"/>
      <c r="D66" s="12"/>
      <c r="E66" s="12"/>
      <c r="F66" s="12"/>
      <c r="G66" s="12"/>
      <c r="H66" s="12"/>
      <c r="I66" s="12"/>
      <c r="J66" s="12"/>
      <c r="K66" s="12"/>
      <c r="L66" s="12"/>
      <c r="M66" s="12"/>
      <c r="N66" s="12"/>
      <c r="O66" s="12"/>
      <c r="P66" s="12"/>
      <c r="Q66" s="12"/>
      <c r="R66" s="12"/>
      <c r="S66" s="1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row>
    <row r="67" spans="1:626" customFormat="1" x14ac:dyDescent="0.3">
      <c r="A67" s="11"/>
      <c r="B67" s="12"/>
      <c r="C67" s="12"/>
      <c r="D67" s="12"/>
      <c r="E67" s="12"/>
      <c r="F67" s="12"/>
      <c r="G67" s="12"/>
      <c r="H67" s="12"/>
      <c r="I67" s="12"/>
      <c r="J67" s="12"/>
      <c r="K67" s="12"/>
      <c r="L67" s="12"/>
      <c r="M67" s="12"/>
      <c r="N67" s="12"/>
      <c r="O67" s="12"/>
      <c r="P67" s="12"/>
      <c r="Q67" s="12"/>
      <c r="R67" s="12"/>
      <c r="S67" s="1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row>
    <row r="68" spans="1:626" customFormat="1" x14ac:dyDescent="0.3">
      <c r="A68" s="11"/>
      <c r="B68" s="12"/>
      <c r="C68" s="12"/>
      <c r="D68" s="12"/>
      <c r="E68" s="12"/>
      <c r="F68" s="12"/>
      <c r="G68" s="12"/>
      <c r="H68" s="12"/>
      <c r="I68" s="12"/>
      <c r="J68" s="12"/>
      <c r="K68" s="12"/>
      <c r="L68" s="12"/>
      <c r="M68" s="12"/>
      <c r="N68" s="12"/>
      <c r="O68" s="12"/>
      <c r="P68" s="12"/>
      <c r="Q68" s="12"/>
      <c r="R68" s="12"/>
      <c r="S68" s="1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row>
    <row r="69" spans="1:626" customFormat="1" x14ac:dyDescent="0.3">
      <c r="A69" s="11"/>
      <c r="B69" s="12"/>
      <c r="C69" s="12"/>
      <c r="D69" s="12"/>
      <c r="E69" s="12"/>
      <c r="F69" s="12"/>
      <c r="G69" s="12"/>
      <c r="H69" s="12"/>
      <c r="I69" s="12"/>
      <c r="J69" s="12"/>
      <c r="K69" s="12"/>
      <c r="L69" s="12"/>
      <c r="M69" s="12"/>
      <c r="N69" s="12"/>
      <c r="O69" s="12"/>
      <c r="P69" s="12"/>
      <c r="Q69" s="12"/>
      <c r="R69" s="12"/>
      <c r="S69" s="1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row>
    <row r="70" spans="1:626" customFormat="1" x14ac:dyDescent="0.3">
      <c r="A70" s="11"/>
      <c r="B70" s="12"/>
      <c r="C70" s="12"/>
      <c r="D70" s="12"/>
      <c r="E70" s="12"/>
      <c r="F70" s="12"/>
      <c r="G70" s="12"/>
      <c r="H70" s="12"/>
      <c r="I70" s="12"/>
      <c r="J70" s="12"/>
      <c r="K70" s="12"/>
      <c r="L70" s="12"/>
      <c r="M70" s="12"/>
      <c r="N70" s="12"/>
      <c r="O70" s="12"/>
      <c r="P70" s="12"/>
      <c r="Q70" s="12"/>
      <c r="R70" s="12"/>
      <c r="S70" s="1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row>
    <row r="71" spans="1:626" customFormat="1" x14ac:dyDescent="0.3">
      <c r="A71" s="11"/>
      <c r="B71" s="12"/>
      <c r="C71" s="12"/>
      <c r="D71" s="12"/>
      <c r="E71" s="12"/>
      <c r="F71" s="12"/>
      <c r="G71" s="12"/>
      <c r="H71" s="12"/>
      <c r="I71" s="12"/>
      <c r="J71" s="12"/>
      <c r="K71" s="12"/>
      <c r="L71" s="12"/>
      <c r="M71" s="12"/>
      <c r="N71" s="12"/>
      <c r="O71" s="12"/>
      <c r="P71" s="12"/>
      <c r="Q71" s="12"/>
      <c r="R71" s="12"/>
      <c r="S71" s="1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row>
    <row r="72" spans="1:626" customFormat="1" x14ac:dyDescent="0.3">
      <c r="A72" s="11"/>
      <c r="B72" s="12"/>
      <c r="C72" s="12"/>
      <c r="D72" s="12"/>
      <c r="E72" s="12"/>
      <c r="F72" s="12"/>
      <c r="G72" s="12"/>
      <c r="H72" s="12"/>
      <c r="I72" s="12"/>
      <c r="J72" s="12"/>
      <c r="K72" s="12"/>
      <c r="L72" s="12"/>
      <c r="M72" s="12"/>
      <c r="N72" s="12"/>
      <c r="O72" s="12"/>
      <c r="P72" s="12"/>
      <c r="Q72" s="12"/>
      <c r="R72" s="12"/>
      <c r="S72" s="1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row>
    <row r="73" spans="1:626" customFormat="1" x14ac:dyDescent="0.3">
      <c r="A73" s="11"/>
      <c r="B73" s="12"/>
      <c r="C73" s="12"/>
      <c r="D73" s="12"/>
      <c r="E73" s="12"/>
      <c r="F73" s="12"/>
      <c r="G73" s="12"/>
      <c r="H73" s="12"/>
      <c r="I73" s="12"/>
      <c r="J73" s="12"/>
      <c r="K73" s="12"/>
      <c r="L73" s="12"/>
      <c r="M73" s="12"/>
      <c r="N73" s="12"/>
      <c r="O73" s="12"/>
      <c r="P73" s="12"/>
      <c r="Q73" s="12"/>
      <c r="R73" s="12"/>
      <c r="S73" s="1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row>
    <row r="74" spans="1:626" customFormat="1" x14ac:dyDescent="0.3">
      <c r="A74" s="11"/>
      <c r="B74" s="12"/>
      <c r="C74" s="12"/>
      <c r="D74" s="12"/>
      <c r="E74" s="12"/>
      <c r="F74" s="12"/>
      <c r="G74" s="12"/>
      <c r="H74" s="12"/>
      <c r="I74" s="12"/>
      <c r="J74" s="12"/>
      <c r="K74" s="12"/>
      <c r="L74" s="12"/>
      <c r="M74" s="12"/>
      <c r="N74" s="12"/>
      <c r="O74" s="12"/>
      <c r="P74" s="12"/>
      <c r="Q74" s="12"/>
      <c r="R74" s="12"/>
      <c r="S74" s="1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row>
    <row r="75" spans="1:626" customFormat="1" x14ac:dyDescent="0.3">
      <c r="A75" s="11"/>
      <c r="B75" s="12"/>
      <c r="C75" s="12"/>
      <c r="D75" s="12"/>
      <c r="E75" s="12"/>
      <c r="F75" s="12"/>
      <c r="G75" s="12"/>
      <c r="H75" s="12"/>
      <c r="I75" s="12"/>
      <c r="J75" s="12"/>
      <c r="K75" s="12"/>
      <c r="L75" s="12"/>
      <c r="M75" s="12"/>
      <c r="N75" s="12"/>
      <c r="O75" s="12"/>
      <c r="P75" s="12"/>
      <c r="Q75" s="12"/>
      <c r="R75" s="12"/>
      <c r="S75" s="1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row>
    <row r="76" spans="1:626" customFormat="1" x14ac:dyDescent="0.3">
      <c r="A76" s="11"/>
      <c r="B76" s="12"/>
      <c r="C76" s="12"/>
      <c r="D76" s="12"/>
      <c r="E76" s="12"/>
      <c r="F76" s="12"/>
      <c r="G76" s="12"/>
      <c r="H76" s="12"/>
      <c r="I76" s="12"/>
      <c r="J76" s="12"/>
      <c r="K76" s="12"/>
      <c r="L76" s="12"/>
      <c r="M76" s="12"/>
      <c r="N76" s="12"/>
      <c r="O76" s="12"/>
      <c r="P76" s="12"/>
      <c r="Q76" s="12"/>
      <c r="R76" s="12"/>
      <c r="S76" s="1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row>
    <row r="77" spans="1:626" customFormat="1" x14ac:dyDescent="0.3">
      <c r="A77" s="11"/>
      <c r="B77" s="12"/>
      <c r="C77" s="12"/>
      <c r="D77" s="12"/>
      <c r="E77" s="12"/>
      <c r="F77" s="12"/>
      <c r="G77" s="12"/>
      <c r="H77" s="12"/>
      <c r="I77" s="12"/>
      <c r="J77" s="12"/>
      <c r="K77" s="12"/>
      <c r="L77" s="12"/>
      <c r="M77" s="12"/>
      <c r="N77" s="12"/>
      <c r="O77" s="12"/>
      <c r="P77" s="12"/>
      <c r="Q77" s="12"/>
      <c r="R77" s="12"/>
      <c r="S77" s="1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row>
    <row r="78" spans="1:626" customFormat="1" x14ac:dyDescent="0.3">
      <c r="A78" s="11"/>
      <c r="B78" s="12"/>
      <c r="C78" s="12"/>
      <c r="D78" s="12"/>
      <c r="E78" s="12"/>
      <c r="F78" s="12"/>
      <c r="G78" s="12"/>
      <c r="H78" s="12"/>
      <c r="I78" s="12"/>
      <c r="J78" s="12"/>
      <c r="K78" s="12"/>
      <c r="L78" s="12"/>
      <c r="M78" s="12"/>
      <c r="N78" s="12"/>
      <c r="O78" s="12"/>
      <c r="P78" s="12"/>
      <c r="Q78" s="12"/>
      <c r="R78" s="12"/>
      <c r="S78" s="1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row>
    <row r="79" spans="1:626" customFormat="1" ht="15" thickBot="1" x14ac:dyDescent="0.35">
      <c r="A79" s="14"/>
      <c r="B79" s="15"/>
      <c r="C79" s="15"/>
      <c r="D79" s="15"/>
      <c r="E79" s="15"/>
      <c r="F79" s="15"/>
      <c r="G79" s="15"/>
      <c r="H79" s="15"/>
      <c r="I79" s="15"/>
      <c r="J79" s="15"/>
      <c r="K79" s="15"/>
      <c r="L79" s="15"/>
      <c r="M79" s="15"/>
      <c r="N79" s="15"/>
      <c r="O79" s="15"/>
      <c r="P79" s="15"/>
      <c r="Q79" s="15"/>
      <c r="R79" s="15"/>
      <c r="S79" s="16"/>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row>
    <row r="80" spans="1:626" ht="15" thickTop="1" x14ac:dyDescent="0.3"/>
  </sheetData>
  <sheetProtection password="DF97" sheet="1" objects="1" scenarios="1"/>
  <mergeCells count="109">
    <mergeCell ref="A1:S1"/>
    <mergeCell ref="A2:S2"/>
    <mergeCell ref="A3:S3"/>
    <mergeCell ref="B4:D4"/>
    <mergeCell ref="E4:I4"/>
    <mergeCell ref="J4:N4"/>
    <mergeCell ref="O4:S4"/>
    <mergeCell ref="E5:I6"/>
    <mergeCell ref="J5:N6"/>
    <mergeCell ref="A7:A8"/>
    <mergeCell ref="B7:D8"/>
    <mergeCell ref="O7:S8"/>
    <mergeCell ref="E7:I8"/>
    <mergeCell ref="E9:I10"/>
    <mergeCell ref="J7:N8"/>
    <mergeCell ref="J9:N10"/>
    <mergeCell ref="A5:A6"/>
    <mergeCell ref="B5:D6"/>
    <mergeCell ref="O5:S6"/>
    <mergeCell ref="A11:A12"/>
    <mergeCell ref="B11:D12"/>
    <mergeCell ref="O11:S12"/>
    <mergeCell ref="E11:I12"/>
    <mergeCell ref="E13:I14"/>
    <mergeCell ref="J11:N12"/>
    <mergeCell ref="J13:N14"/>
    <mergeCell ref="A9:A10"/>
    <mergeCell ref="B9:D10"/>
    <mergeCell ref="O9:S10"/>
    <mergeCell ref="A15:A16"/>
    <mergeCell ref="B15:D16"/>
    <mergeCell ref="O15:S16"/>
    <mergeCell ref="E15:I16"/>
    <mergeCell ref="E17:I18"/>
    <mergeCell ref="J17:N18"/>
    <mergeCell ref="J15:N16"/>
    <mergeCell ref="A13:A14"/>
    <mergeCell ref="B13:D14"/>
    <mergeCell ref="O13:S14"/>
    <mergeCell ref="A19:A20"/>
    <mergeCell ref="B19:D20"/>
    <mergeCell ref="O19:S20"/>
    <mergeCell ref="E19:I20"/>
    <mergeCell ref="E21:I22"/>
    <mergeCell ref="J19:N20"/>
    <mergeCell ref="J21:N22"/>
    <mergeCell ref="A17:A18"/>
    <mergeCell ref="B17:D18"/>
    <mergeCell ref="O17:S18"/>
    <mergeCell ref="A23:A24"/>
    <mergeCell ref="B23:D24"/>
    <mergeCell ref="O23:S24"/>
    <mergeCell ref="E23:I24"/>
    <mergeCell ref="E25:I26"/>
    <mergeCell ref="J25:N26"/>
    <mergeCell ref="J23:N24"/>
    <mergeCell ref="A21:A22"/>
    <mergeCell ref="B21:D22"/>
    <mergeCell ref="O21:S22"/>
    <mergeCell ref="A27:A28"/>
    <mergeCell ref="B27:D28"/>
    <mergeCell ref="O27:S28"/>
    <mergeCell ref="E27:I28"/>
    <mergeCell ref="J27:N28"/>
    <mergeCell ref="J29:N30"/>
    <mergeCell ref="E29:I30"/>
    <mergeCell ref="A25:A26"/>
    <mergeCell ref="B25:D26"/>
    <mergeCell ref="O25:S26"/>
    <mergeCell ref="A31:A32"/>
    <mergeCell ref="B31:D32"/>
    <mergeCell ref="O31:S32"/>
    <mergeCell ref="E33:I34"/>
    <mergeCell ref="J31:N32"/>
    <mergeCell ref="E31:I32"/>
    <mergeCell ref="J33:N34"/>
    <mergeCell ref="A29:A30"/>
    <mergeCell ref="B29:D30"/>
    <mergeCell ref="O29:S30"/>
    <mergeCell ref="A35:A36"/>
    <mergeCell ref="B35:D36"/>
    <mergeCell ref="O35:S36"/>
    <mergeCell ref="E35:I36"/>
    <mergeCell ref="J35:N36"/>
    <mergeCell ref="E37:I38"/>
    <mergeCell ref="J37:N38"/>
    <mergeCell ref="A33:A34"/>
    <mergeCell ref="B33:D34"/>
    <mergeCell ref="O33:S34"/>
    <mergeCell ref="A39:A40"/>
    <mergeCell ref="B39:D40"/>
    <mergeCell ref="O39:S40"/>
    <mergeCell ref="E41:I42"/>
    <mergeCell ref="E39:I40"/>
    <mergeCell ref="J39:N40"/>
    <mergeCell ref="J41:N42"/>
    <mergeCell ref="A37:A38"/>
    <mergeCell ref="B37:D38"/>
    <mergeCell ref="O37:S38"/>
    <mergeCell ref="A45:S45"/>
    <mergeCell ref="A46:S79"/>
    <mergeCell ref="A43:A44"/>
    <mergeCell ref="B43:D44"/>
    <mergeCell ref="O43:S44"/>
    <mergeCell ref="E43:I44"/>
    <mergeCell ref="J43:N44"/>
    <mergeCell ref="A41:A42"/>
    <mergeCell ref="B41:D42"/>
    <mergeCell ref="O41:S42"/>
  </mergeCells>
  <conditionalFormatting sqref="E5:I6">
    <cfRule type="cellIs" dxfId="129" priority="134" operator="equal">
      <formula>"?"</formula>
    </cfRule>
    <cfRule type="cellIs" dxfId="128" priority="135" operator="equal">
      <formula>"Γκίζα"</formula>
    </cfRule>
    <cfRule type="cellIs" dxfId="127" priority="136" operator="notEqual">
      <formula>"Γκίζα"</formula>
    </cfRule>
  </conditionalFormatting>
  <conditionalFormatting sqref="J5:N6">
    <cfRule type="cellIs" dxfId="126" priority="131" operator="equal">
      <formula>"?"</formula>
    </cfRule>
    <cfRule type="cellIs" dxfId="125" priority="132" operator="equal">
      <formula>"Αίγυπτος"</formula>
    </cfRule>
    <cfRule type="cellIs" dxfId="124" priority="133" operator="notEqual">
      <formula>"Αίγυπτος"</formula>
    </cfRule>
  </conditionalFormatting>
  <conditionalFormatting sqref="E7:I8">
    <cfRule type="cellIs" dxfId="123" priority="129" operator="equal">
      <formula>"Κοπεγχάγη"</formula>
    </cfRule>
    <cfRule type="cellIs" dxfId="122" priority="128" operator="equal">
      <formula>"?"</formula>
    </cfRule>
    <cfRule type="cellIs" dxfId="121" priority="130" operator="notEqual">
      <formula>"Κοπεγχάγη"</formula>
    </cfRule>
  </conditionalFormatting>
  <conditionalFormatting sqref="E9:I10">
    <cfRule type="cellIs" dxfId="120" priority="125" operator="equal">
      <formula>"?"</formula>
    </cfRule>
    <cfRule type="cellIs" dxfId="119" priority="126" operator="equal">
      <formula>"Πεκίνο"</formula>
    </cfRule>
    <cfRule type="cellIs" dxfId="118" priority="127" operator="notEqual">
      <formula>"Πεκίνο"</formula>
    </cfRule>
  </conditionalFormatting>
  <conditionalFormatting sqref="J9:N10">
    <cfRule type="cellIs" dxfId="117" priority="122" operator="equal">
      <formula>"?"</formula>
    </cfRule>
    <cfRule type="cellIs" dxfId="116" priority="123" operator="equal">
      <formula>"Κίνα"</formula>
    </cfRule>
    <cfRule type="cellIs" dxfId="115" priority="124" operator="notEqual">
      <formula>"Κίνα"</formula>
    </cfRule>
  </conditionalFormatting>
  <conditionalFormatting sqref="J7:N8">
    <cfRule type="cellIs" dxfId="114" priority="119" operator="equal">
      <formula>"?"</formula>
    </cfRule>
    <cfRule type="cellIs" dxfId="113" priority="120" operator="equal">
      <formula>"Δανία"</formula>
    </cfRule>
    <cfRule type="cellIs" dxfId="112" priority="121" operator="notEqual">
      <formula>"Δανία"</formula>
    </cfRule>
  </conditionalFormatting>
  <conditionalFormatting sqref="E11:I12">
    <cfRule type="cellIs" dxfId="111" priority="116" operator="equal">
      <formula>"?"</formula>
    </cfRule>
    <cfRule type="cellIs" dxfId="110" priority="117" operator="equal">
      <formula>"Βερολίνο"</formula>
    </cfRule>
    <cfRule type="cellIs" dxfId="109" priority="118" operator="notEqual">
      <formula>"Βερολίνο"</formula>
    </cfRule>
  </conditionalFormatting>
  <conditionalFormatting sqref="J11:N12">
    <cfRule type="cellIs" dxfId="108" priority="113" operator="equal">
      <formula>"?"</formula>
    </cfRule>
    <cfRule type="cellIs" dxfId="107" priority="114" operator="equal">
      <formula>"Γερμανία"</formula>
    </cfRule>
    <cfRule type="cellIs" dxfId="106" priority="115" operator="notEqual">
      <formula>"Γερμανία"</formula>
    </cfRule>
  </conditionalFormatting>
  <conditionalFormatting sqref="E13:I14">
    <cfRule type="cellIs" dxfId="105" priority="110" operator="equal">
      <formula>"?"</formula>
    </cfRule>
    <cfRule type="cellIs" dxfId="104" priority="111" operator="equal">
      <formula>"Μόσχα"</formula>
    </cfRule>
    <cfRule type="cellIs" dxfId="103" priority="112" operator="notEqual">
      <formula>"Μόσχα"</formula>
    </cfRule>
  </conditionalFormatting>
  <conditionalFormatting sqref="J13:N14">
    <cfRule type="cellIs" dxfId="102" priority="107" operator="equal">
      <formula>"?"</formula>
    </cfRule>
    <cfRule type="cellIs" dxfId="101" priority="108" operator="equal">
      <formula>"Ρωσία"</formula>
    </cfRule>
    <cfRule type="cellIs" dxfId="100" priority="109" operator="notEqual">
      <formula>"Ρωσία"</formula>
    </cfRule>
  </conditionalFormatting>
  <conditionalFormatting sqref="E15:I16">
    <cfRule type="cellIs" dxfId="99" priority="104" operator="equal">
      <formula>"?"</formula>
    </cfRule>
    <cfRule type="cellIs" dxfId="98" priority="105" operator="equal">
      <formula>"Παρίσι"</formula>
    </cfRule>
    <cfRule type="cellIs" dxfId="97" priority="106" operator="notEqual">
      <formula>"Παρίσι"</formula>
    </cfRule>
  </conditionalFormatting>
  <conditionalFormatting sqref="J15:N16">
    <cfRule type="cellIs" dxfId="96" priority="101" operator="equal">
      <formula>"?"</formula>
    </cfRule>
    <cfRule type="cellIs" dxfId="95" priority="102" operator="equal">
      <formula>"Γαλλία"</formula>
    </cfRule>
    <cfRule type="cellIs" dxfId="94" priority="103" operator="notEqual">
      <formula>"Γαλλία"</formula>
    </cfRule>
  </conditionalFormatting>
  <conditionalFormatting sqref="E17:I18">
    <cfRule type="cellIs" dxfId="93" priority="98" operator="equal">
      <formula>"?"</formula>
    </cfRule>
    <cfRule type="cellIs" dxfId="92" priority="99" operator="equal">
      <formula>"Κωνσταντινούπολη"</formula>
    </cfRule>
    <cfRule type="cellIs" dxfId="91" priority="100" operator="notEqual">
      <formula>"Κωνσταντινούπολη"</formula>
    </cfRule>
  </conditionalFormatting>
  <conditionalFormatting sqref="J17:N18">
    <cfRule type="cellIs" dxfId="90" priority="95" operator="equal">
      <formula>"?"</formula>
    </cfRule>
    <cfRule type="cellIs" dxfId="89" priority="96" operator="equal">
      <formula>"Τουρκία"</formula>
    </cfRule>
    <cfRule type="cellIs" dxfId="88" priority="97" operator="notEqual">
      <formula>"Τουρκία"</formula>
    </cfRule>
  </conditionalFormatting>
  <conditionalFormatting sqref="E19:I20">
    <cfRule type="cellIs" dxfId="87" priority="92" operator="equal">
      <formula>"?"</formula>
    </cfRule>
    <cfRule type="cellIs" dxfId="86" priority="93" operator="equal">
      <formula>"Σίδνεϊ"</formula>
    </cfRule>
    <cfRule type="cellIs" dxfId="85" priority="94" operator="notEqual">
      <formula>"Σίδνεϊ"</formula>
    </cfRule>
  </conditionalFormatting>
  <conditionalFormatting sqref="J19:N20">
    <cfRule type="cellIs" dxfId="84" priority="89" operator="equal">
      <formula>"?"</formula>
    </cfRule>
    <cfRule type="cellIs" dxfId="83" priority="90" operator="equal">
      <formula>"Αυστραλία"</formula>
    </cfRule>
    <cfRule type="cellIs" dxfId="82" priority="91" operator="notEqual">
      <formula>"Αυστραλία"</formula>
    </cfRule>
  </conditionalFormatting>
  <conditionalFormatting sqref="E21:I22">
    <cfRule type="cellIs" dxfId="81" priority="86" operator="equal">
      <formula>"?"</formula>
    </cfRule>
    <cfRule type="cellIs" dxfId="80" priority="87" operator="equal">
      <formula>"Λονδίνο"</formula>
    </cfRule>
    <cfRule type="cellIs" dxfId="79" priority="88" operator="notEqual">
      <formula>"Λονδίνο"</formula>
    </cfRule>
  </conditionalFormatting>
  <conditionalFormatting sqref="J21:N22">
    <cfRule type="cellIs" dxfId="78" priority="81" operator="equal">
      <formula>"?"</formula>
    </cfRule>
    <cfRule type="cellIs" dxfId="77" priority="83" operator="equal">
      <formula>"Αγγλία"</formula>
    </cfRule>
    <cfRule type="cellIs" dxfId="76" priority="85" operator="notEqual">
      <formula>"Αγγλία"</formula>
    </cfRule>
    <cfRule type="cellIs" dxfId="75" priority="82" operator="equal">
      <formula>"Μεγάλη Βρετανία"</formula>
    </cfRule>
    <cfRule type="cellIs" dxfId="74" priority="84" operator="notEqual">
      <formula>"Μεγάλη Βρετανία"</formula>
    </cfRule>
  </conditionalFormatting>
  <conditionalFormatting sqref="E23:I24">
    <cfRule type="cellIs" dxfId="73" priority="78" operator="equal">
      <formula>"?"</formula>
    </cfRule>
    <cfRule type="cellIs" dxfId="72" priority="79" operator="equal">
      <formula>"Σαν Φρανσίσκο"</formula>
    </cfRule>
    <cfRule type="cellIs" dxfId="71" priority="80" operator="notEqual">
      <formula>"Σαν Φρανσίσκο"</formula>
    </cfRule>
  </conditionalFormatting>
  <conditionalFormatting sqref="J23:N24">
    <cfRule type="cellIs" dxfId="70" priority="71" operator="equal">
      <formula>"?"</formula>
    </cfRule>
    <cfRule type="cellIs" dxfId="69" priority="74" operator="equal">
      <formula>"ΗΠΑ"</formula>
    </cfRule>
    <cfRule type="cellIs" dxfId="68" priority="77" operator="notEqual">
      <formula>"ΗΠΑ"</formula>
    </cfRule>
    <cfRule type="cellIs" dxfId="67" priority="73" operator="equal">
      <formula>"Η.Π.Α."</formula>
    </cfRule>
    <cfRule type="cellIs" dxfId="66" priority="76" operator="notEqual">
      <formula>"Η.Π.Α."</formula>
    </cfRule>
    <cfRule type="cellIs" dxfId="65" priority="72" operator="equal">
      <formula>"Αμερική"</formula>
    </cfRule>
    <cfRule type="cellIs" dxfId="64" priority="75" operator="notEqual">
      <formula>"Αμερική"</formula>
    </cfRule>
  </conditionalFormatting>
  <conditionalFormatting sqref="E25:I26">
    <cfRule type="cellIs" dxfId="63" priority="68" operator="equal">
      <formula>"?"</formula>
    </cfRule>
    <cfRule type="cellIs" dxfId="62" priority="69" operator="equal">
      <formula>"Κολωνία"</formula>
    </cfRule>
    <cfRule type="cellIs" dxfId="61" priority="70" operator="notEqual">
      <formula>"Κολωνία"</formula>
    </cfRule>
  </conditionalFormatting>
  <conditionalFormatting sqref="J25:N26">
    <cfRule type="cellIs" dxfId="60" priority="63" operator="equal">
      <formula>"?"</formula>
    </cfRule>
    <cfRule type="cellIs" dxfId="59" priority="64" operator="equal">
      <formula>"Γερμανία"</formula>
    </cfRule>
    <cfRule type="cellIs" dxfId="58" priority="66" operator="notEqual">
      <formula>"Γερμανία"</formula>
    </cfRule>
  </conditionalFormatting>
  <conditionalFormatting sqref="E27:I28">
    <cfRule type="cellIs" dxfId="57" priority="60" operator="equal">
      <formula>"?"</formula>
    </cfRule>
    <cfRule type="cellIs" dxfId="56" priority="61" operator="equal">
      <formula>"Αθήνα"</formula>
    </cfRule>
    <cfRule type="cellIs" dxfId="55" priority="62" operator="notEqual">
      <formula>"Αθήνα"</formula>
    </cfRule>
  </conditionalFormatting>
  <conditionalFormatting sqref="J27:N28">
    <cfRule type="cellIs" dxfId="54" priority="53" operator="equal">
      <formula>"?"</formula>
    </cfRule>
    <cfRule type="cellIs" dxfId="53" priority="54" operator="equal">
      <formula>"Ελλάδα"</formula>
    </cfRule>
    <cfRule type="cellIs" dxfId="52" priority="58" operator="notEqual">
      <formula>"Ελλάδα"</formula>
    </cfRule>
  </conditionalFormatting>
  <conditionalFormatting sqref="E29:I30">
    <cfRule type="cellIs" dxfId="51" priority="50" operator="equal">
      <formula>"?"</formula>
    </cfRule>
    <cfRule type="cellIs" dxfId="50" priority="51" operator="equal">
      <formula>"Ρίο ντε Τζανέιρο"</formula>
    </cfRule>
    <cfRule type="cellIs" dxfId="49" priority="52" operator="notEqual">
      <formula>"Ρίο ντε Τζανέιρο"</formula>
    </cfRule>
  </conditionalFormatting>
  <conditionalFormatting sqref="J29:N30">
    <cfRule type="cellIs" dxfId="48" priority="47" operator="equal">
      <formula>"?"</formula>
    </cfRule>
    <cfRule type="cellIs" dxfId="47" priority="48" operator="equal">
      <formula>"Βραζιλία"</formula>
    </cfRule>
    <cfRule type="cellIs" dxfId="46" priority="49" operator="notEqual">
      <formula>"Βραζιλία"</formula>
    </cfRule>
  </conditionalFormatting>
  <conditionalFormatting sqref="E31:I32">
    <cfRule type="cellIs" dxfId="45" priority="44" operator="equal">
      <formula>"?"</formula>
    </cfRule>
    <cfRule type="cellIs" dxfId="44" priority="45" operator="equal">
      <formula>"Αγία Πετρούπολη"</formula>
    </cfRule>
    <cfRule type="cellIs" dxfId="43" priority="46" operator="notEqual">
      <formula>"Αγία Πετρούπολη"</formula>
    </cfRule>
  </conditionalFormatting>
  <conditionalFormatting sqref="J31:N32">
    <cfRule type="cellIs" dxfId="42" priority="41" operator="equal">
      <formula>"?"</formula>
    </cfRule>
    <cfRule type="cellIs" dxfId="41" priority="42" operator="equal">
      <formula>"Ρωσία"</formula>
    </cfRule>
    <cfRule type="cellIs" dxfId="40" priority="43" operator="notEqual">
      <formula>"Ρωσία"</formula>
    </cfRule>
  </conditionalFormatting>
  <conditionalFormatting sqref="E33:I34">
    <cfRule type="cellIs" dxfId="39" priority="38" operator="equal">
      <formula>"?"</formula>
    </cfRule>
    <cfRule type="cellIs" dxfId="38" priority="39" operator="equal">
      <formula>"Ρώμη"</formula>
    </cfRule>
    <cfRule type="cellIs" dxfId="37" priority="40" operator="notEqual">
      <formula>"Ρώμη"</formula>
    </cfRule>
  </conditionalFormatting>
  <conditionalFormatting sqref="J33:N34">
    <cfRule type="cellIs" dxfId="36" priority="35" operator="equal">
      <formula>"?"</formula>
    </cfRule>
    <cfRule type="cellIs" dxfId="35" priority="36" operator="equal">
      <formula>"Ιταλία"</formula>
    </cfRule>
    <cfRule type="cellIs" dxfId="34" priority="37" operator="notEqual">
      <formula>"Ιταλία"</formula>
    </cfRule>
  </conditionalFormatting>
  <conditionalFormatting sqref="E35:I36">
    <cfRule type="cellIs" dxfId="33" priority="32" operator="equal">
      <formula>"?"</formula>
    </cfRule>
    <cfRule type="cellIs" dxfId="32" priority="33" operator="equal">
      <formula>"Νέα Υόρκη"</formula>
    </cfRule>
    <cfRule type="cellIs" dxfId="31" priority="34" operator="notEqual">
      <formula>"Νέα Υόρκη"</formula>
    </cfRule>
  </conditionalFormatting>
  <conditionalFormatting sqref="J35:N36">
    <cfRule type="cellIs" dxfId="30" priority="25" operator="equal">
      <formula>"?"</formula>
    </cfRule>
    <cfRule type="cellIs" dxfId="29" priority="26" operator="equal">
      <formula>"Αμερική"</formula>
    </cfRule>
    <cfRule type="cellIs" dxfId="28" priority="27" operator="equal">
      <formula>"Η.Π.Α."</formula>
    </cfRule>
    <cfRule type="cellIs" dxfId="27" priority="28" operator="equal">
      <formula>"ΗΠΑ"</formula>
    </cfRule>
    <cfRule type="cellIs" dxfId="26" priority="29" operator="notEqual">
      <formula>"Αμερική"</formula>
    </cfRule>
    <cfRule type="cellIs" dxfId="25" priority="30" operator="notEqual">
      <formula>"Η.Π.Α."</formula>
    </cfRule>
    <cfRule type="cellIs" dxfId="24" priority="31" operator="notEqual">
      <formula>"ΗΠΑ"</formula>
    </cfRule>
  </conditionalFormatting>
  <conditionalFormatting sqref="E37:I38">
    <cfRule type="cellIs" dxfId="23" priority="22" operator="equal">
      <formula>"?"</formula>
    </cfRule>
    <cfRule type="cellIs" dxfId="22" priority="23" operator="equal">
      <formula>"Άγκρα"</formula>
    </cfRule>
    <cfRule type="cellIs" dxfId="21" priority="24" operator="notEqual">
      <formula>"Άγκρα"</formula>
    </cfRule>
  </conditionalFormatting>
  <conditionalFormatting sqref="J37:N38">
    <cfRule type="cellIs" dxfId="20" priority="19" operator="equal">
      <formula>"?"</formula>
    </cfRule>
    <cfRule type="cellIs" dxfId="19" priority="20" operator="equal">
      <formula>"Ινδία"</formula>
    </cfRule>
    <cfRule type="cellIs" dxfId="18" priority="21" operator="notEqual">
      <formula>"Ινδία"</formula>
    </cfRule>
  </conditionalFormatting>
  <conditionalFormatting sqref="E39:I40">
    <cfRule type="cellIs" dxfId="17" priority="16" operator="equal">
      <formula>"?"</formula>
    </cfRule>
    <cfRule type="cellIs" dxfId="16" priority="17" operator="equal">
      <formula>"Πέτρα"</formula>
    </cfRule>
    <cfRule type="cellIs" dxfId="15" priority="18" operator="notEqual">
      <formula>"Πέτρα"</formula>
    </cfRule>
  </conditionalFormatting>
  <conditionalFormatting sqref="J39:N40">
    <cfRule type="cellIs" dxfId="14" priority="13" operator="equal">
      <formula>"?"</formula>
    </cfRule>
    <cfRule type="cellIs" dxfId="13" priority="14" operator="equal">
      <formula>"Ιορδανία"</formula>
    </cfRule>
    <cfRule type="cellIs" dxfId="12" priority="15" operator="notEqual">
      <formula>"Ιορδανία"</formula>
    </cfRule>
  </conditionalFormatting>
  <conditionalFormatting sqref="E41:I42">
    <cfRule type="cellIs" dxfId="11" priority="10" operator="equal">
      <formula>"?"</formula>
    </cfRule>
    <cfRule type="cellIs" dxfId="10" priority="11" operator="equal">
      <formula>"Άνγκορ"</formula>
    </cfRule>
    <cfRule type="cellIs" dxfId="9" priority="12" operator="notEqual">
      <formula>"Άνγκορ"</formula>
    </cfRule>
  </conditionalFormatting>
  <conditionalFormatting sqref="J41:N42">
    <cfRule type="cellIs" dxfId="8" priority="7" operator="equal">
      <formula>"?"</formula>
    </cfRule>
    <cfRule type="cellIs" dxfId="7" priority="8" operator="equal">
      <formula>"Καμπότζη"</formula>
    </cfRule>
    <cfRule type="cellIs" dxfId="6" priority="9" operator="notEqual">
      <formula>"Καμπότζη"</formula>
    </cfRule>
  </conditionalFormatting>
  <conditionalFormatting sqref="E43:I44">
    <cfRule type="cellIs" dxfId="5" priority="4" operator="equal">
      <formula>"?"</formula>
    </cfRule>
    <cfRule type="cellIs" dxfId="4" priority="5" operator="equal">
      <formula>"Βαρκελώνη"</formula>
    </cfRule>
    <cfRule type="cellIs" dxfId="3" priority="6" operator="notEqual">
      <formula>"Βαρκελώνη"</formula>
    </cfRule>
  </conditionalFormatting>
  <conditionalFormatting sqref="J43:N44">
    <cfRule type="cellIs" dxfId="2" priority="1" operator="equal">
      <formula>"?"</formula>
    </cfRule>
    <cfRule type="cellIs" dxfId="1" priority="2" operator="equal">
      <formula>"Ισπανία"</formula>
    </cfRule>
    <cfRule type="cellIs" dxfId="0" priority="3" operator="notEqual">
      <formula>"Ιαπανία"</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Φύλλο1</vt:lpstr>
      <vt:lpstr>Φύλλο2</vt:lpstr>
    </vt:vector>
  </TitlesOfParts>
  <Company>Info-Quest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Spyros</cp:lastModifiedBy>
  <dcterms:created xsi:type="dcterms:W3CDTF">2018-01-25T06:59:51Z</dcterms:created>
  <dcterms:modified xsi:type="dcterms:W3CDTF">2023-06-28T11:06:52Z</dcterms:modified>
</cp:coreProperties>
</file>